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1355" windowHeight="6300"/>
  </bookViews>
  <sheets>
    <sheet name="BC_Sáng" sheetId="6" r:id="rId1"/>
    <sheet name="BC_Chiều" sheetId="8" r:id="rId2"/>
    <sheet name="BC.2019-2020" sheetId="4" r:id="rId3"/>
  </sheets>
  <definedNames>
    <definedName name="_xlnm.Print_Titles" localSheetId="1">BC_Chiều!$10:$10</definedName>
    <definedName name="_xlnm.Print_Titles" localSheetId="0">BC_Sáng!$10:$10</definedName>
  </definedNames>
  <calcPr calcId="144525"/>
</workbook>
</file>

<file path=xl/calcChain.xml><?xml version="1.0" encoding="utf-8"?>
<calcChain xmlns="http://schemas.openxmlformats.org/spreadsheetml/2006/main">
  <c r="E25" i="8" l="1"/>
  <c r="E163" i="8"/>
  <c r="E165" i="8"/>
  <c r="E164" i="8"/>
  <c r="E162" i="8"/>
  <c r="E160" i="8"/>
  <c r="E155" i="8"/>
  <c r="E151" i="8"/>
  <c r="E149" i="8"/>
  <c r="E147" i="8"/>
  <c r="E143" i="8"/>
  <c r="E142" i="8"/>
  <c r="E139" i="8"/>
  <c r="E138" i="8"/>
  <c r="E134" i="8"/>
  <c r="E132" i="8"/>
  <c r="E128" i="8"/>
  <c r="E127" i="8"/>
  <c r="E122" i="8"/>
  <c r="E120" i="8"/>
  <c r="E118" i="8"/>
  <c r="E112" i="8"/>
  <c r="E111" i="8"/>
  <c r="E104" i="8"/>
  <c r="E102" i="8"/>
  <c r="E100" i="8"/>
  <c r="E99" i="8"/>
  <c r="E97" i="8"/>
  <c r="E95" i="8"/>
  <c r="E93" i="8"/>
  <c r="E91" i="8"/>
  <c r="E89" i="8"/>
  <c r="E88" i="8"/>
  <c r="E82" i="8"/>
  <c r="E77" i="8"/>
  <c r="E69" i="8"/>
  <c r="E68" i="8"/>
  <c r="E67" i="8"/>
  <c r="E65" i="8"/>
  <c r="E62" i="8"/>
  <c r="E59" i="8"/>
  <c r="E57" i="8"/>
  <c r="E51" i="8"/>
  <c r="E48" i="8"/>
  <c r="E44" i="8"/>
  <c r="E43" i="8"/>
  <c r="E38" i="8"/>
  <c r="E36" i="8"/>
  <c r="E35" i="8"/>
  <c r="E33" i="8"/>
  <c r="E32" i="8"/>
  <c r="E15" i="8"/>
  <c r="E206" i="6"/>
  <c r="D206" i="6"/>
  <c r="E203" i="6"/>
  <c r="E197" i="6"/>
  <c r="E193" i="6"/>
  <c r="E192" i="6"/>
  <c r="E191" i="6"/>
  <c r="E188" i="6"/>
  <c r="E185" i="6"/>
  <c r="E184" i="6"/>
  <c r="E180" i="6"/>
  <c r="E179" i="6"/>
  <c r="E177" i="6"/>
  <c r="E170" i="6"/>
  <c r="E169" i="6"/>
  <c r="E171" i="6"/>
  <c r="E166" i="6"/>
  <c r="E163" i="6"/>
  <c r="E162" i="6"/>
  <c r="E161" i="6"/>
  <c r="E160" i="6"/>
  <c r="E157" i="6"/>
  <c r="E154" i="6"/>
  <c r="E152" i="6"/>
  <c r="E151" i="6"/>
  <c r="E150" i="6"/>
  <c r="E148" i="6"/>
  <c r="E146" i="6"/>
  <c r="E138" i="6"/>
  <c r="E135" i="6"/>
  <c r="E132" i="6"/>
  <c r="E131" i="6"/>
  <c r="E130" i="6"/>
  <c r="E128" i="6"/>
  <c r="E124" i="6"/>
  <c r="E122" i="6"/>
  <c r="E120" i="6"/>
  <c r="E117" i="6"/>
  <c r="E116" i="6"/>
  <c r="D129" i="8"/>
  <c r="C129" i="8"/>
  <c r="D135" i="8"/>
  <c r="E135" i="8" s="1"/>
  <c r="C135" i="8"/>
  <c r="E114" i="6"/>
  <c r="E113" i="6"/>
  <c r="E111" i="6"/>
  <c r="E110" i="6"/>
  <c r="E108" i="6"/>
  <c r="E106" i="6"/>
  <c r="E90" i="6"/>
  <c r="E92" i="6"/>
  <c r="E88" i="6"/>
  <c r="E86" i="6"/>
  <c r="E84" i="6"/>
  <c r="E83" i="6"/>
  <c r="E82" i="6"/>
  <c r="E79" i="6"/>
  <c r="E77" i="6"/>
  <c r="E76" i="6"/>
  <c r="E74" i="6"/>
  <c r="E71" i="6"/>
  <c r="E67" i="6"/>
  <c r="E61" i="6"/>
  <c r="E60" i="6"/>
  <c r="E58" i="6"/>
  <c r="E55" i="6"/>
  <c r="E54" i="6"/>
  <c r="E48" i="6"/>
  <c r="E46" i="6"/>
  <c r="E45" i="6"/>
  <c r="E43" i="6"/>
  <c r="E37" i="6"/>
  <c r="E36" i="6"/>
  <c r="E35" i="6"/>
  <c r="E15" i="6"/>
  <c r="E22" i="6"/>
  <c r="E25" i="6"/>
  <c r="E24" i="6"/>
  <c r="E21" i="6"/>
  <c r="E20" i="6"/>
  <c r="E19" i="6"/>
  <c r="E14" i="6"/>
  <c r="C206" i="6"/>
  <c r="C200" i="6"/>
  <c r="C194" i="6"/>
  <c r="C171" i="6"/>
  <c r="C167" i="6"/>
  <c r="C102" i="6"/>
  <c r="C39" i="6"/>
  <c r="D115" i="8"/>
  <c r="C115" i="8"/>
  <c r="C157" i="8"/>
  <c r="D157" i="8"/>
  <c r="D152" i="8"/>
  <c r="E152" i="8" s="1"/>
  <c r="C152" i="8"/>
  <c r="D45" i="8"/>
  <c r="E45" i="8" s="1"/>
  <c r="C45" i="8"/>
  <c r="D28" i="8"/>
  <c r="D85" i="8"/>
  <c r="C85" i="8"/>
  <c r="C28" i="8"/>
  <c r="E42" i="8"/>
  <c r="E40" i="8"/>
  <c r="E41" i="8"/>
  <c r="E39" i="8"/>
  <c r="E30" i="8"/>
  <c r="E34" i="8"/>
  <c r="E31" i="8"/>
  <c r="E37" i="8"/>
  <c r="E23" i="8"/>
  <c r="E17" i="8"/>
  <c r="E26" i="8"/>
  <c r="E24" i="8"/>
  <c r="E27" i="8"/>
  <c r="E12" i="8"/>
  <c r="E18" i="8"/>
  <c r="E21" i="8"/>
  <c r="E22" i="8"/>
  <c r="E19" i="8"/>
  <c r="E20" i="8"/>
  <c r="E16" i="8"/>
  <c r="E14" i="8"/>
  <c r="E13" i="8"/>
  <c r="E81" i="8"/>
  <c r="E58" i="8"/>
  <c r="E78" i="8"/>
  <c r="E61" i="8"/>
  <c r="E71" i="8"/>
  <c r="E76" i="8"/>
  <c r="E73" i="8"/>
  <c r="E72" i="8"/>
  <c r="E50" i="8"/>
  <c r="E53" i="8"/>
  <c r="E80" i="8"/>
  <c r="E79" i="8"/>
  <c r="E75" i="8"/>
  <c r="E63" i="8"/>
  <c r="E70" i="8"/>
  <c r="E52" i="8"/>
  <c r="E47" i="8"/>
  <c r="E60" i="8"/>
  <c r="E54" i="8"/>
  <c r="E66" i="8"/>
  <c r="E74" i="8"/>
  <c r="E83" i="8"/>
  <c r="E84" i="8"/>
  <c r="E56" i="8"/>
  <c r="E55" i="8"/>
  <c r="E64" i="8"/>
  <c r="E49" i="8"/>
  <c r="E126" i="8"/>
  <c r="E124" i="8"/>
  <c r="E121" i="8"/>
  <c r="E123" i="8"/>
  <c r="E125" i="8"/>
  <c r="E150" i="8"/>
  <c r="E146" i="8"/>
  <c r="E148" i="8"/>
  <c r="E140" i="8"/>
  <c r="E144" i="8"/>
  <c r="E145" i="8"/>
  <c r="E141" i="8"/>
  <c r="E137" i="8"/>
  <c r="E133" i="8"/>
  <c r="E131" i="8"/>
  <c r="E154" i="8"/>
  <c r="E156" i="8"/>
  <c r="E98" i="8"/>
  <c r="E110" i="8"/>
  <c r="E113" i="8"/>
  <c r="E114" i="8"/>
  <c r="E101" i="8"/>
  <c r="E90" i="8"/>
  <c r="E105" i="8"/>
  <c r="E107" i="8"/>
  <c r="E108" i="8"/>
  <c r="E103" i="8"/>
  <c r="E109" i="8"/>
  <c r="E87" i="8"/>
  <c r="E106" i="8"/>
  <c r="E92" i="8"/>
  <c r="E94" i="8"/>
  <c r="E96" i="8"/>
  <c r="E161" i="8"/>
  <c r="E159" i="8"/>
  <c r="E119" i="8"/>
  <c r="E117" i="8"/>
  <c r="E42" i="6"/>
  <c r="E44" i="6"/>
  <c r="E47" i="6"/>
  <c r="E49" i="6"/>
  <c r="E50" i="6"/>
  <c r="E51" i="6"/>
  <c r="E52" i="6"/>
  <c r="E53" i="6"/>
  <c r="E56" i="6"/>
  <c r="E57" i="6"/>
  <c r="E59" i="6"/>
  <c r="E12" i="6"/>
  <c r="E13" i="6"/>
  <c r="E16" i="6"/>
  <c r="E17" i="6"/>
  <c r="E18" i="6"/>
  <c r="E23" i="6"/>
  <c r="E26" i="6"/>
  <c r="E27" i="6"/>
  <c r="E28" i="6"/>
  <c r="E29" i="6"/>
  <c r="E30" i="6"/>
  <c r="E31" i="6"/>
  <c r="E32" i="6"/>
  <c r="E33" i="6"/>
  <c r="E34" i="6"/>
  <c r="E38" i="6"/>
  <c r="E63" i="6"/>
  <c r="E64" i="6"/>
  <c r="E65" i="6"/>
  <c r="E66" i="6"/>
  <c r="E68" i="6"/>
  <c r="E69" i="6"/>
  <c r="E70" i="6"/>
  <c r="E72" i="6"/>
  <c r="E73" i="6"/>
  <c r="E75" i="6"/>
  <c r="E78" i="6"/>
  <c r="E80" i="6"/>
  <c r="E81" i="6"/>
  <c r="E85" i="6"/>
  <c r="E87" i="6"/>
  <c r="E89" i="6"/>
  <c r="E91" i="6"/>
  <c r="E93" i="6"/>
  <c r="E94" i="6"/>
  <c r="E95" i="6"/>
  <c r="E96" i="6"/>
  <c r="E97" i="6"/>
  <c r="E98" i="6"/>
  <c r="E99" i="6"/>
  <c r="E100" i="6"/>
  <c r="E101" i="6"/>
  <c r="E143" i="6"/>
  <c r="E144" i="6"/>
  <c r="E145" i="6"/>
  <c r="E147" i="6"/>
  <c r="E149" i="6"/>
  <c r="E153" i="6"/>
  <c r="E155" i="6"/>
  <c r="E156" i="6"/>
  <c r="E158" i="6"/>
  <c r="E159" i="6"/>
  <c r="E164" i="6"/>
  <c r="E165" i="6"/>
  <c r="E173" i="6"/>
  <c r="E174" i="6"/>
  <c r="E175" i="6"/>
  <c r="E176" i="6"/>
  <c r="E178" i="6"/>
  <c r="E181" i="6"/>
  <c r="E182" i="6"/>
  <c r="E183" i="6"/>
  <c r="E186" i="6"/>
  <c r="E187" i="6"/>
  <c r="E189" i="6"/>
  <c r="E190" i="6"/>
  <c r="E196" i="6"/>
  <c r="E198" i="6"/>
  <c r="E199" i="6"/>
  <c r="E104" i="6"/>
  <c r="E105" i="6"/>
  <c r="E107" i="6"/>
  <c r="E109" i="6"/>
  <c r="E112" i="6"/>
  <c r="E115" i="6"/>
  <c r="E118" i="6"/>
  <c r="E119" i="6"/>
  <c r="E121" i="6"/>
  <c r="E123" i="6"/>
  <c r="E126" i="6"/>
  <c r="E127" i="6"/>
  <c r="E129" i="6"/>
  <c r="E133" i="6"/>
  <c r="E134" i="6"/>
  <c r="E136" i="6"/>
  <c r="E137" i="6"/>
  <c r="E139" i="6"/>
  <c r="E140" i="6"/>
  <c r="E202" i="6"/>
  <c r="E204" i="6"/>
  <c r="E205" i="6"/>
  <c r="E41" i="6"/>
  <c r="G115" i="8"/>
  <c r="F115" i="8"/>
  <c r="G157" i="8"/>
  <c r="F157" i="8"/>
  <c r="G135" i="8"/>
  <c r="F135" i="8"/>
  <c r="G152" i="8"/>
  <c r="F152" i="8"/>
  <c r="G129" i="8"/>
  <c r="F129" i="8"/>
  <c r="G85" i="8"/>
  <c r="F85" i="8"/>
  <c r="G28" i="8"/>
  <c r="F28" i="8"/>
  <c r="C141" i="6"/>
  <c r="C61" i="6"/>
  <c r="F206" i="6"/>
  <c r="G206" i="6"/>
  <c r="D171" i="6"/>
  <c r="F171" i="6"/>
  <c r="G171" i="6"/>
  <c r="D167" i="6"/>
  <c r="E167" i="6" s="1"/>
  <c r="F167" i="6"/>
  <c r="G167" i="6"/>
  <c r="D200" i="6"/>
  <c r="F200" i="6"/>
  <c r="G200" i="6"/>
  <c r="D141" i="6"/>
  <c r="E141" i="6" s="1"/>
  <c r="F141" i="6"/>
  <c r="G141" i="6"/>
  <c r="E115" i="8" l="1"/>
  <c r="E85" i="8"/>
  <c r="E129" i="8"/>
  <c r="G166" i="8"/>
  <c r="C166" i="8"/>
  <c r="C167" i="8" s="1"/>
  <c r="F166" i="8"/>
  <c r="D166" i="8"/>
  <c r="D167" i="8" s="1"/>
  <c r="E200" i="6"/>
  <c r="E28" i="8"/>
  <c r="E157" i="8"/>
  <c r="F167" i="8"/>
  <c r="G167" i="8"/>
  <c r="C207" i="6"/>
  <c r="D194" i="6"/>
  <c r="E194" i="6" s="1"/>
  <c r="F194" i="6"/>
  <c r="G194" i="6"/>
  <c r="D102" i="6"/>
  <c r="E102" i="6" s="1"/>
  <c r="F102" i="6"/>
  <c r="G102" i="6"/>
  <c r="D39" i="6"/>
  <c r="E39" i="6" s="1"/>
  <c r="F39" i="6"/>
  <c r="G39" i="6"/>
  <c r="D61" i="6"/>
  <c r="E166" i="8" l="1"/>
  <c r="E167" i="8"/>
  <c r="D207" i="6"/>
  <c r="E207" i="6" s="1"/>
  <c r="F207" i="6"/>
  <c r="G207" i="6"/>
</calcChain>
</file>

<file path=xl/sharedStrings.xml><?xml version="1.0" encoding="utf-8"?>
<sst xmlns="http://schemas.openxmlformats.org/spreadsheetml/2006/main" count="1085" uniqueCount="402">
  <si>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</si>
  <si>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</si>
  <si>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</si>
  <si>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</si>
  <si>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</si>
  <si>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</si>
  <si>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</si>
  <si>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</si>
  <si>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</si>
  <si>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</si>
  <si>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</si>
  <si>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</si>
  <si>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</si>
  <si>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</si>
  <si>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</si>
  <si>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</si>
  <si>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</si>
  <si>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</si>
  <si>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</si>
  <si>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</si>
  <si>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</si>
  <si>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17T4-ĐCN1</t>
  </si>
  <si>
    <t>17T4-ĐĐT1</t>
  </si>
  <si>
    <t>17T4-ĐTC1</t>
  </si>
  <si>
    <t>17T4-NNA1</t>
  </si>
  <si>
    <t>17T4-CCK1</t>
  </si>
  <si>
    <t>17T4-CNÔ2</t>
  </si>
  <si>
    <t>17T4-LĐL1</t>
  </si>
  <si>
    <t>17T4-CNL1</t>
  </si>
  <si>
    <t>17T4-CNM1</t>
  </si>
  <si>
    <t>17T4-KTD1</t>
  </si>
  <si>
    <t>17T4-QTD1</t>
  </si>
  <si>
    <t>17T4-QTM1</t>
  </si>
  <si>
    <t>17T4-THU1</t>
  </si>
  <si>
    <t>TRƯỜNG CAO ĐẲNG LÝ TỰ TRỌNG</t>
  </si>
  <si>
    <t>THÀNH PHỐ HỒ CHÍ MINH</t>
  </si>
  <si>
    <t>18T4-QTD1</t>
  </si>
  <si>
    <t>18T4-KML1</t>
  </si>
  <si>
    <t>18T4-VSL1</t>
  </si>
  <si>
    <t>18T4-CCK1</t>
  </si>
  <si>
    <t>18T4-CNÔ1</t>
  </si>
  <si>
    <t>18T4-CNÔ2</t>
  </si>
  <si>
    <t>18T4-CNÔ3</t>
  </si>
  <si>
    <t>18T4-CNÔ4</t>
  </si>
  <si>
    <t>Xây dựng</t>
  </si>
  <si>
    <t>18T4-KXD1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</si>
  <si>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</si>
  <si>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</si>
  <si>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</si>
  <si>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</si>
  <si>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</si>
  <si>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</si>
  <si>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</si>
  <si>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</si>
  <si>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</si>
  <si>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</si>
  <si>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</si>
  <si>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</si>
  <si>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18C1-CNL1</t>
  </si>
  <si>
    <t>18C1-CCK3</t>
  </si>
  <si>
    <t>18C1-CCK7</t>
  </si>
  <si>
    <t>18C1-CTM1</t>
  </si>
  <si>
    <t>18C1-CKL1</t>
  </si>
  <si>
    <t>18C1-CNÔ1</t>
  </si>
  <si>
    <t>18C1-CNÔ8</t>
  </si>
  <si>
    <t>18C1-CNÔ11</t>
  </si>
  <si>
    <t>18C1-CNÔ12</t>
  </si>
  <si>
    <t>18C1-CNÔ13</t>
  </si>
  <si>
    <t>18C1-CNÔ14</t>
  </si>
  <si>
    <t>18C1-KXD1</t>
  </si>
  <si>
    <t>18C1-CMT1</t>
  </si>
  <si>
    <t>18C1-TKĐ1</t>
  </si>
  <si>
    <t>18C1-TMĐ1</t>
  </si>
  <si>
    <t>18C1-THU1</t>
  </si>
  <si>
    <t>18C1-LTM2</t>
  </si>
  <si>
    <t>18C1-QTM1</t>
  </si>
  <si>
    <t>18T4-ANM1</t>
  </si>
  <si>
    <t>18T4-TKĐ1</t>
  </si>
  <si>
    <t>18T4-QTM1</t>
  </si>
  <si>
    <t>Khoa Khoa học cơ bản (NN Anh)</t>
  </si>
  <si>
    <t>Lê Xuân Thiện</t>
  </si>
  <si>
    <t>Bình quân 3 ngày vắng 1634 HSSV</t>
  </si>
  <si>
    <t>TRƯỞNG PHÒNG CTCT-HSSV</t>
  </si>
  <si>
    <t>19C1-ĐCN1</t>
  </si>
  <si>
    <t>19C1-ĐCN2</t>
  </si>
  <si>
    <t>19C1-CĐT1</t>
  </si>
  <si>
    <t>19C1-TĐH1</t>
  </si>
  <si>
    <t>19T4-ĐCN1</t>
  </si>
  <si>
    <t>19T4-ĐĐT1</t>
  </si>
  <si>
    <t>19T4-ĐĐT2</t>
  </si>
  <si>
    <t>19T4-CĐT1</t>
  </si>
  <si>
    <t>19C1-CCK1</t>
  </si>
  <si>
    <t>19C1-CCK5</t>
  </si>
  <si>
    <t>19C1-BCN1</t>
  </si>
  <si>
    <t>19C3-CCK1</t>
  </si>
  <si>
    <t>19T4-CKC1</t>
  </si>
  <si>
    <t>19T2-CCK1</t>
  </si>
  <si>
    <t>19C1-CNÔ1</t>
  </si>
  <si>
    <t>19C1-CNÔ4</t>
  </si>
  <si>
    <t>19C1-CNÔ5</t>
  </si>
  <si>
    <t>19C1-CNÔ6</t>
  </si>
  <si>
    <t>19C1-CNÔ7</t>
  </si>
  <si>
    <t>19C1-CNÔ9</t>
  </si>
  <si>
    <t>19C1-CNÔ14</t>
  </si>
  <si>
    <t>19C1-CNÔ15</t>
  </si>
  <si>
    <t>19C3-CNÔ2</t>
  </si>
  <si>
    <t>19C4-CNÔ1</t>
  </si>
  <si>
    <t>19T4-CNÔ1</t>
  </si>
  <si>
    <t>19T4-CNÔ2</t>
  </si>
  <si>
    <t>19T4-CNÔ4</t>
  </si>
  <si>
    <t>19T4-CNÔ5</t>
  </si>
  <si>
    <t>19C1-TKĐ1</t>
  </si>
  <si>
    <t>19C1-QTM1</t>
  </si>
  <si>
    <t>19T4-ANM2</t>
  </si>
  <si>
    <t>19T4-TKĐ1</t>
  </si>
  <si>
    <t>19T4-TKĐ2</t>
  </si>
  <si>
    <t>19T4-TKW1</t>
  </si>
  <si>
    <t>19T4-TMĐ1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</si>
  <si>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</si>
  <si>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</si>
  <si>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</si>
  <si>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</si>
  <si>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</si>
  <si>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</si>
  <si>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</si>
  <si>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</si>
  <si>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19C1-KML2</t>
  </si>
  <si>
    <t>19C1-VSL1</t>
  </si>
  <si>
    <t>19C1-VSL2</t>
  </si>
  <si>
    <t>19T4-KML1</t>
  </si>
  <si>
    <t>19T4-LĐL1</t>
  </si>
  <si>
    <t>19T4-VSL2</t>
  </si>
  <si>
    <t>19T4-CNM1</t>
  </si>
  <si>
    <t>19T4-NNA1</t>
  </si>
  <si>
    <t>19T4-NNA2</t>
  </si>
  <si>
    <t>TP.Hồ Chí Minh, ngày 05 tháng 02 năm 2020</t>
  </si>
  <si>
    <t xml:space="preserve">Tình hình học sinh, sinh viên đi học </t>
  </si>
  <si>
    <t>TRƯỞNG PHÒNG TTGD-CTSV</t>
  </si>
  <si>
    <t>TP.Hồ Chí Minh, ngày 11 tháng 5 năm 2020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</si>
  <si>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</si>
  <si>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</si>
  <si>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15TCN_HL1_19T2-CCK1</t>
  </si>
  <si>
    <t>Đỗ Thị Phương Khanh</t>
  </si>
  <si>
    <t>Nguyễn Hồng Phúc</t>
  </si>
  <si>
    <t>Bùi Thành  Dũng</t>
  </si>
  <si>
    <t>Vũ Quang Khải</t>
  </si>
  <si>
    <t>Trần Thị  Hương</t>
  </si>
  <si>
    <t>Nguyễn Văn Bộ (TG)</t>
  </si>
  <si>
    <t>Lê Thị Hồng  Vân</t>
  </si>
  <si>
    <t>1 - 2</t>
  </si>
  <si>
    <t>3 - 4</t>
  </si>
  <si>
    <t>1 - 3</t>
  </si>
  <si>
    <t>4 - 5</t>
  </si>
  <si>
    <t>5 - 5</t>
  </si>
  <si>
    <t>Điện, Điện tử</t>
  </si>
  <si>
    <t>Tổng cộng =</t>
  </si>
  <si>
    <t>Trần Nguyên Bảo Trân</t>
  </si>
  <si>
    <t>Tăng Cẩm Huê</t>
  </si>
  <si>
    <t>Đỗ Thị  Ngát</t>
  </si>
  <si>
    <t>5 - 6</t>
  </si>
  <si>
    <t>4 - 4</t>
  </si>
  <si>
    <t>Động lực</t>
  </si>
  <si>
    <t>Trần Văn Đông</t>
  </si>
  <si>
    <t>Nguyễn Anh  Kiệt</t>
  </si>
  <si>
    <t>Lý Văn Trung</t>
  </si>
  <si>
    <t>Hoàng Phúc Bảo</t>
  </si>
  <si>
    <t>Nguyễn Anh Tuấn</t>
  </si>
  <si>
    <t>Nguyễn Văn  Sơn</t>
  </si>
  <si>
    <t>Lê Thái  Hùng</t>
  </si>
  <si>
    <t>1 - 4</t>
  </si>
  <si>
    <t>2 - 2</t>
  </si>
  <si>
    <t>3 - 5</t>
  </si>
  <si>
    <t>Kinh tế</t>
  </si>
  <si>
    <t>Trịnh Hoàng Hiệp</t>
  </si>
  <si>
    <t>Trần Thị Hồng  Thu</t>
  </si>
  <si>
    <t>Phạm Quỳnh Như</t>
  </si>
  <si>
    <t>Nguyễn Trọng Nghĩa</t>
  </si>
  <si>
    <t>6 - 6</t>
  </si>
  <si>
    <t>Nhiệt lạnh</t>
  </si>
  <si>
    <t>Trần Đình Khoa</t>
  </si>
  <si>
    <t>Võ Anh Hào</t>
  </si>
  <si>
    <t>Cao Thị Hồng  Thắm</t>
  </si>
  <si>
    <t>4 - 6</t>
  </si>
  <si>
    <t>16CĐ_HL1_19C1-VSL1</t>
  </si>
  <si>
    <t>Phạm Quang Vũ</t>
  </si>
  <si>
    <t>1 - 6</t>
  </si>
  <si>
    <t>Trương Thị Phương Hồng</t>
  </si>
  <si>
    <t>Trần Minh  Thông</t>
  </si>
  <si>
    <t>Nguyễn Tiến  Dũng</t>
  </si>
  <si>
    <t>Võ Minh  Quang</t>
  </si>
  <si>
    <t>Nguyễn Thành  Long</t>
  </si>
  <si>
    <t>Nguyễn Tam Cương</t>
  </si>
  <si>
    <t>Nguyễn Thành Nam</t>
  </si>
  <si>
    <t>Hà Việt Hường (TG)</t>
  </si>
  <si>
    <t>2 - 3</t>
  </si>
  <si>
    <t>Công nghệ thông tin</t>
  </si>
  <si>
    <t>Lê Quý Hưng  Quốc</t>
  </si>
  <si>
    <t>Nguyễn Thị Thanh Hòa</t>
  </si>
  <si>
    <t>Nguyễn Nguyên Hoàng Ngọc  Quyên</t>
  </si>
  <si>
    <t>Dương Ngọc  Vọng</t>
  </si>
  <si>
    <t>Đặng Ngọc  Đoàn</t>
  </si>
  <si>
    <t>Nguyễn Cao Phong</t>
  </si>
  <si>
    <t>Lữ Xuân Trang</t>
  </si>
  <si>
    <t>Nguyễn Thị Bích Hồng (TG)</t>
  </si>
  <si>
    <t>Phan Hoàng Thiện (TG)</t>
  </si>
  <si>
    <t>Nguyễn Trọng (TG)</t>
  </si>
  <si>
    <t>Nguyễn Văn Đông</t>
  </si>
  <si>
    <t>Nguyễn Thị Cẩm Loan (TG)</t>
  </si>
  <si>
    <t>Trần Thị Hoàng Quyên (TG)</t>
  </si>
  <si>
    <t>1 - 1</t>
  </si>
  <si>
    <t>1 - 5</t>
  </si>
  <si>
    <t>Vũ Hạnh  Chiêu</t>
  </si>
  <si>
    <t>Nguyễn Sanh  Cường</t>
  </si>
  <si>
    <t>3 - 6</t>
  </si>
  <si>
    <t>Nguyễn Minh Đức (TG)</t>
  </si>
  <si>
    <t>Nguyễn Minh Đức  Cường</t>
  </si>
  <si>
    <t>Ngô Hoàng  Anh</t>
  </si>
  <si>
    <t>Trần Giang Nam</t>
  </si>
  <si>
    <t>Lê Tiến Đạt</t>
  </si>
  <si>
    <t>Ngô Phong  Cường</t>
  </si>
  <si>
    <t>Đặng Đức  Minh</t>
  </si>
  <si>
    <t>Nguyễn Thùy  Linh</t>
  </si>
  <si>
    <t>Nguyễn Thị Ngọc Hiền</t>
  </si>
  <si>
    <t>19C2_BS_DDT1</t>
  </si>
  <si>
    <t>Đặng Thái  Sơn</t>
  </si>
  <si>
    <t>Đỗ Trọng  Quý</t>
  </si>
  <si>
    <t>Đặng Thế Huân</t>
  </si>
  <si>
    <t>Phan Văn Hòa</t>
  </si>
  <si>
    <t>May - Thời trang</t>
  </si>
  <si>
    <t>Chế Vân Cầm</t>
  </si>
  <si>
    <t>Hồ Khắc Khuyên (TG)</t>
  </si>
  <si>
    <t>Lê Thị Yến Nhung (TG)</t>
  </si>
  <si>
    <t>Nguyễn Thị Cẩm  Thạch</t>
  </si>
  <si>
    <t>Trần Vĩnh  Xuyên</t>
  </si>
  <si>
    <t>Hà Như Mai</t>
  </si>
  <si>
    <t>Nguyễn Vân  Giang</t>
  </si>
  <si>
    <t>Lê Phi  Trường</t>
  </si>
  <si>
    <t>Lê Xuân Thủy</t>
  </si>
  <si>
    <t>Nguyễn Văn Danh</t>
  </si>
  <si>
    <t>3 - 3</t>
  </si>
  <si>
    <t>Nguyễn Văn  Hậu</t>
  </si>
  <si>
    <t>Trần Thị Ánh  Tuyết</t>
  </si>
  <si>
    <t>Nguyễn Quỳnh  Giao (TG)</t>
  </si>
  <si>
    <t>Võ  Cường</t>
  </si>
  <si>
    <t>Nguyễn Tiến Dương (TG)</t>
  </si>
  <si>
    <t>15TC_HL2_19T4-ĐĐT1</t>
  </si>
  <si>
    <t>Triệu Phú  Nguyên</t>
  </si>
  <si>
    <t>Hồ Văn  Hóa</t>
  </si>
  <si>
    <t>Trần Duy Sư (TG)</t>
  </si>
  <si>
    <t>Nguyễn Lương Tâm</t>
  </si>
  <si>
    <t>Nguyễn Thái Bình</t>
  </si>
  <si>
    <t>Trần Minh  Tuấn</t>
  </si>
  <si>
    <t>Nguyễn Minh  Thái</t>
  </si>
  <si>
    <t>Phan Anh Tuấn  Kiệt</t>
  </si>
  <si>
    <t>Nguyễn Hoàng Vinh (TG)</t>
  </si>
  <si>
    <t>Nguyễn Hữu Mạnh</t>
  </si>
  <si>
    <t>Trần Thế Sơn</t>
  </si>
  <si>
    <t>Dương Đức  Kiên</t>
  </si>
  <si>
    <t>Nguyễn Mỹ Tiên</t>
  </si>
  <si>
    <t>Trần Thị Ngọc Dung</t>
  </si>
  <si>
    <t>Nguyễn Thị Thu  Hồng</t>
  </si>
  <si>
    <t>Đào Anh Tuấn</t>
  </si>
  <si>
    <t>Phạm Thị Thu Nga</t>
  </si>
  <si>
    <t>Bùi Ánh Tuyết</t>
  </si>
  <si>
    <t>Khoa học cơ bản</t>
  </si>
  <si>
    <t>Trịnh Khắc Vũ</t>
  </si>
  <si>
    <t>Nguyễn Thị Bảo  Trân</t>
  </si>
  <si>
    <t>2 - 5</t>
  </si>
  <si>
    <t>Trần Việt  Khánh</t>
  </si>
  <si>
    <t>Nguyễn Vũ Xuân  Thì</t>
  </si>
  <si>
    <t>Đinh Đồng Hiệp</t>
  </si>
  <si>
    <t>Bành Đức Duy (TG)</t>
  </si>
  <si>
    <t>Võ Ngọc Lân (TG)</t>
  </si>
  <si>
    <t>Đặng Văn Khoa (TG)</t>
  </si>
  <si>
    <t>Ngô Thanh  Điền</t>
  </si>
  <si>
    <t>Giang Phi  Hùng</t>
  </si>
  <si>
    <t>Ngô Văn Quang (TG)</t>
  </si>
  <si>
    <t>Nguyễn Tiến Sỹ (TG)</t>
  </si>
  <si>
    <t>Nguyễn Phú Tân</t>
  </si>
  <si>
    <t>Nguyễn Văn Đôn</t>
  </si>
  <si>
    <t>Võ Đắc Thịnh</t>
  </si>
  <si>
    <t>Nguyễn Thanh  Tú</t>
  </si>
  <si>
    <t>Toàn trường =</t>
  </si>
  <si>
    <t>PHÒNG THANH TRA GIÁO DỤC</t>
  </si>
  <si>
    <t xml:space="preserve"> - CÔNG TÁC SINH VIÊN</t>
  </si>
  <si>
    <t>(Sáng 11/5/2020)</t>
  </si>
  <si>
    <t>Tiết</t>
  </si>
  <si>
    <t>(Chiều 11/5/2020)</t>
  </si>
  <si>
    <t>19C1-CTM1</t>
  </si>
  <si>
    <t>19C1-CCK4</t>
  </si>
  <si>
    <t>%</t>
  </si>
  <si>
    <t>7 - 8</t>
  </si>
  <si>
    <t>9 - 10</t>
  </si>
  <si>
    <t>11 - 12</t>
  </si>
  <si>
    <t>7 - 7</t>
  </si>
  <si>
    <t>Nguyễn Thanh Phong (TG)</t>
  </si>
  <si>
    <t>Nguyễn Thị  Thùy</t>
  </si>
  <si>
    <t>Nguyễn Thị Ngọc  Anh</t>
  </si>
  <si>
    <t>8 - 12</t>
  </si>
  <si>
    <t>7 - 10</t>
  </si>
  <si>
    <t>11 - 11</t>
  </si>
  <si>
    <t>7 - 9</t>
  </si>
  <si>
    <t>9 - 9</t>
  </si>
  <si>
    <t>10 - 12</t>
  </si>
  <si>
    <t>19C3-CNÔ1</t>
  </si>
  <si>
    <t>19T2-CNÔ1</t>
  </si>
  <si>
    <t>19C1-CNÔ12</t>
  </si>
  <si>
    <t>18C1-CNÔ4</t>
  </si>
  <si>
    <t>18C1-CNÔ16</t>
  </si>
  <si>
    <t>19C1-CNÔ11</t>
  </si>
  <si>
    <t>Phạm Thị Thu Hiền</t>
  </si>
  <si>
    <t>18C1-NNA1</t>
  </si>
  <si>
    <t>8 - 9</t>
  </si>
  <si>
    <t>10 - 11</t>
  </si>
  <si>
    <t>19C1-LGT1</t>
  </si>
  <si>
    <t>18C1-KTD2</t>
  </si>
  <si>
    <t>Nguyễn Văn  Tấn</t>
  </si>
  <si>
    <t>10 - 10</t>
  </si>
  <si>
    <t>19C1-LĐL1</t>
  </si>
  <si>
    <t>18C1-VSL1</t>
  </si>
  <si>
    <t>18C1-VSL3</t>
  </si>
  <si>
    <t>19C1-KXD1</t>
  </si>
  <si>
    <t>7 - 12</t>
  </si>
  <si>
    <t>17T4-CKL1</t>
  </si>
  <si>
    <t>Nguyễn Khắc Huy</t>
  </si>
  <si>
    <t>19C1-CNÔ2</t>
  </si>
  <si>
    <t>9 - 11</t>
  </si>
  <si>
    <t>18T4-QTD2</t>
  </si>
  <si>
    <t>Huỳnh Quốc Dũng</t>
  </si>
  <si>
    <t>Trương Hữu Lộc</t>
  </si>
  <si>
    <t>19T4-ANM1</t>
  </si>
  <si>
    <t>19C1-ANM1</t>
  </si>
  <si>
    <t>17T4-TKW1</t>
  </si>
  <si>
    <t>19T4-CMT2</t>
  </si>
  <si>
    <t>12 - 12</t>
  </si>
  <si>
    <t>17T4-CNÔ1</t>
  </si>
  <si>
    <t>7 - 11</t>
  </si>
  <si>
    <t>18T4-NNA3</t>
  </si>
  <si>
    <t>19C1-NNA1</t>
  </si>
  <si>
    <t>9 - 12</t>
  </si>
  <si>
    <t>18T4-CNM1</t>
  </si>
  <si>
    <t>Đỗ Huỳnh Thanh  Phong</t>
  </si>
  <si>
    <t>Trần Công  Tiến</t>
  </si>
  <si>
    <t>Nguyễn Anh  Tăng</t>
  </si>
  <si>
    <t>Tạ Minh  Cường</t>
  </si>
  <si>
    <t>Nguyễn Minh  Đức(B)</t>
  </si>
  <si>
    <t>Trần Hiếu Trinh</t>
  </si>
  <si>
    <t>18C1-ĐCN2</t>
  </si>
  <si>
    <t>19C1-ĐĐT2</t>
  </si>
  <si>
    <t>19C1-ĐCN3</t>
  </si>
  <si>
    <t>18T4-ĐCN1</t>
  </si>
  <si>
    <t>18C1-ĐĐT2</t>
  </si>
  <si>
    <t>Nguyễn Bạch Cẩm  Dung</t>
  </si>
  <si>
    <t>18C1-KML1</t>
  </si>
  <si>
    <t>Mai Võ Hoài Giang (TG)</t>
  </si>
  <si>
    <t>Nguyễn Phương Hà</t>
  </si>
  <si>
    <t>Nguyễn Thị  Thủy</t>
  </si>
  <si>
    <t>Nguyễn Thanh  Vũ</t>
  </si>
  <si>
    <t>18T4-CKC1</t>
  </si>
  <si>
    <t>19T4-CKC2</t>
  </si>
  <si>
    <t>Mai Chiếm Tuấn</t>
  </si>
  <si>
    <t>Nguyễn Thị Khánh Thư</t>
  </si>
  <si>
    <t>Lê Minh  Phong</t>
  </si>
  <si>
    <t>Bùi Đình Trường (TG)</t>
  </si>
  <si>
    <t>Lê Thị Mùi (TG)</t>
  </si>
  <si>
    <t>Nguyễn Lê Thuận (TG)</t>
  </si>
  <si>
    <t>19T4-QTM1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</si>
  <si>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</si>
  <si>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</si>
  <si>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</si>
  <si>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</si>
  <si>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</si>
  <si>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</si>
  <si>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</si>
  <si>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Lê Thế  Huân</t>
  </si>
  <si>
    <t>Nguyễn Trần Thanh  Nhàn</t>
  </si>
  <si>
    <t>19T4-ĐCN2</t>
  </si>
  <si>
    <t>18T4-ĐĐT1</t>
  </si>
  <si>
    <t>Đỗ Hoàng Duy (TG)</t>
  </si>
  <si>
    <t>Đặng Thị Nhật  Minh</t>
  </si>
  <si>
    <t>19C1-CNÔ13</t>
  </si>
  <si>
    <t>17T4-CNÔ3</t>
  </si>
  <si>
    <t>16TCN_HL1_DL1</t>
  </si>
  <si>
    <t>17C1_HL1_DL1</t>
  </si>
  <si>
    <t>18C1-CNÔ10</t>
  </si>
  <si>
    <t>18T4-CNÔ5</t>
  </si>
  <si>
    <t>18C1-CNÔ9</t>
  </si>
  <si>
    <t>8 - 8</t>
  </si>
  <si>
    <t>18T4-KTD1</t>
  </si>
  <si>
    <t>19T4-VSL1</t>
  </si>
  <si>
    <t>18T4-VSL2</t>
  </si>
  <si>
    <t>Nguyễn Chí Trung (TG)</t>
  </si>
  <si>
    <t>19T4-KXD1</t>
  </si>
  <si>
    <t>Lê Văn Bình</t>
  </si>
  <si>
    <t>Trương Thị  Hồng</t>
  </si>
  <si>
    <t>Học online</t>
  </si>
  <si>
    <t>Tổng
 số</t>
  </si>
  <si>
    <t>Tình hình học sinh, sinh viên đi học</t>
  </si>
  <si>
    <t>(Từ 11, 12 và 13/5/2020)</t>
  </si>
  <si>
    <t>ko sổ, ko PM</t>
  </si>
  <si>
    <t>Ko có sổ điểm danh, Ko điểm danh trên PM</t>
  </si>
  <si>
    <t>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</si>
</sst>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4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1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6" fillId="2" borderId="0" xfId="0" quotePrefix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right" vertical="center" wrapText="1"/>
    </xf>
    <xf numFmtId="0" fontId="18" fillId="2" borderId="1" xfId="0" applyFont="1" applyFill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2" fontId="20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9" fillId="3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38100</xdr:rowOff>
    </xdr:from>
    <xdr:to>
      <xdr:col>2</xdr:col>
      <xdr:colOff>47625</xdr:colOff>
      <xdr:row>4</xdr:row>
      <xdr:rowOff>38100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923925" y="8763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171449</xdr:colOff>
      <xdr:row>2</xdr:row>
      <xdr:rowOff>0</xdr:rowOff>
    </xdr:from>
    <xdr:to>
      <xdr:col>6</xdr:col>
      <xdr:colOff>236219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67664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33" name="Line 6"/>
        <xdr:cNvSpPr>
          <a:spLocks noChangeShapeType="1"/>
        </xdr:cNvSpPr>
      </xdr:nvSpPr>
      <xdr:spPr bwMode="auto">
        <a:xfrm>
          <a:off x="3848100" y="185737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7"/>
  <sheetViews>
    <sheetView tabSelected="1" view="pageBreakPreview" zoomScaleNormal="100" workbookViewId="0">
      <selection activeCell="F200" sqref="F200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55" t="s">
        <v>34</v>
      </c>
      <c r="B1" s="55"/>
      <c r="C1" s="55"/>
      <c r="D1" s="55"/>
      <c r="E1" s="54" t="s">
        <v>1</v>
      </c>
      <c r="F1" s="54"/>
      <c r="G1" s="54"/>
      <c r="H1" s="54"/>
    </row>
    <row r="2" spans="1:8" ht="17.100000000000001" customHeight="1" x14ac:dyDescent="0.25">
      <c r="A2" s="55" t="s">
        <v>35</v>
      </c>
      <c r="B2" s="55"/>
      <c r="C2" s="55"/>
      <c r="D2" s="55"/>
      <c r="E2" s="56" t="s">
        <v>2</v>
      </c>
      <c r="F2" s="56"/>
      <c r="G2" s="56"/>
      <c r="H2" s="56"/>
    </row>
    <row r="3" spans="1:8" ht="17.100000000000001" customHeight="1" x14ac:dyDescent="0.25">
      <c r="A3" s="54" t="s">
        <v>283</v>
      </c>
      <c r="B3" s="54"/>
      <c r="C3" s="54"/>
      <c r="D3" s="54"/>
      <c r="E3" s="54"/>
      <c r="F3" s="54"/>
      <c r="G3" s="54"/>
      <c r="H3" s="54"/>
    </row>
    <row r="4" spans="1:8" ht="17.100000000000001" customHeight="1" x14ac:dyDescent="0.25">
      <c r="A4" s="54" t="s">
        <v>284</v>
      </c>
      <c r="B4" s="54"/>
      <c r="C4" s="54"/>
      <c r="D4" s="54"/>
      <c r="E4" s="38"/>
      <c r="F4" s="38"/>
      <c r="G4" s="38"/>
      <c r="H4" s="38"/>
    </row>
    <row r="5" spans="1:8" ht="17.100000000000001" customHeight="1" x14ac:dyDescent="0.25">
      <c r="A5" s="54"/>
      <c r="B5" s="54"/>
      <c r="C5" s="54"/>
      <c r="D5" s="15"/>
      <c r="E5" s="15"/>
      <c r="F5" s="15"/>
      <c r="G5" s="16"/>
      <c r="H5" s="16"/>
    </row>
    <row r="6" spans="1:8" ht="24.95" customHeight="1" x14ac:dyDescent="0.3">
      <c r="A6" s="58" t="s">
        <v>13</v>
      </c>
      <c r="B6" s="58"/>
      <c r="C6" s="58"/>
      <c r="D6" s="58"/>
      <c r="E6" s="58"/>
      <c r="F6" s="58"/>
      <c r="G6" s="58"/>
      <c r="H6" s="58"/>
    </row>
    <row r="7" spans="1:8" ht="18" customHeight="1" x14ac:dyDescent="0.25">
      <c r="A7" s="59" t="s">
        <v>136</v>
      </c>
      <c r="B7" s="59"/>
      <c r="C7" s="59"/>
      <c r="D7" s="59"/>
      <c r="E7" s="59"/>
      <c r="F7" s="59"/>
      <c r="G7" s="59"/>
      <c r="H7" s="59"/>
    </row>
    <row r="8" spans="1:8" ht="18" customHeight="1" x14ac:dyDescent="0.25">
      <c r="A8" s="59" t="s">
        <v>285</v>
      </c>
      <c r="B8" s="59"/>
      <c r="C8" s="59"/>
      <c r="D8" s="59"/>
      <c r="E8" s="59"/>
      <c r="F8" s="59"/>
      <c r="G8" s="59"/>
      <c r="H8" s="59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84" t="s">
        <v>16</v>
      </c>
      <c r="B10" s="78" t="s">
        <v>14</v>
      </c>
      <c r="C10" s="85" t="s">
        <v>396</v>
      </c>
      <c r="D10" s="84" t="s">
        <v>17</v>
      </c>
      <c r="E10" s="84" t="s">
        <v>290</v>
      </c>
      <c r="F10" s="86"/>
      <c r="G10" s="84" t="s">
        <v>286</v>
      </c>
      <c r="H10" s="78" t="s">
        <v>3</v>
      </c>
    </row>
    <row r="11" spans="1:8" s="18" customFormat="1" ht="15.95" customHeight="1" x14ac:dyDescent="0.2">
      <c r="A11" s="49" t="s">
        <v>154</v>
      </c>
      <c r="B11" s="50"/>
      <c r="C11" s="71"/>
      <c r="D11" s="48"/>
      <c r="E11" s="81"/>
      <c r="F11" s="48"/>
      <c r="G11" s="48"/>
      <c r="H11" s="12"/>
    </row>
    <row r="12" spans="1:8" s="2" customFormat="1" ht="15.95" customHeight="1" x14ac:dyDescent="0.2">
      <c r="A12" s="34"/>
      <c r="B12" s="45" t="s">
        <v>245</v>
      </c>
      <c r="C12" s="80">
        <v>39</v>
      </c>
      <c r="D12" s="48">
        <v>24</v>
      </c>
      <c r="E12" s="81">
        <f>D12*100/C12</f>
        <v>61.53846153846154</v>
      </c>
      <c r="F12" s="45" t="s">
        <v>240</v>
      </c>
      <c r="G12" s="47" t="s">
        <v>150</v>
      </c>
      <c r="H12" s="11"/>
    </row>
    <row r="13" spans="1:8" s="2" customFormat="1" ht="15" customHeight="1" x14ac:dyDescent="0.2">
      <c r="A13" s="34"/>
      <c r="B13" s="45" t="s">
        <v>21</v>
      </c>
      <c r="C13" s="80">
        <v>43</v>
      </c>
      <c r="D13" s="48">
        <v>40</v>
      </c>
      <c r="E13" s="81">
        <f>D13*100/C13</f>
        <v>93.023255813953483</v>
      </c>
      <c r="F13" s="45" t="s">
        <v>244</v>
      </c>
      <c r="G13" s="47" t="s">
        <v>151</v>
      </c>
      <c r="H13" s="12"/>
    </row>
    <row r="14" spans="1:8" s="2" customFormat="1" ht="15" customHeight="1" x14ac:dyDescent="0.2">
      <c r="A14" s="34"/>
      <c r="B14" s="45" t="s">
        <v>22</v>
      </c>
      <c r="C14" s="87">
        <v>50</v>
      </c>
      <c r="D14" s="48">
        <v>36</v>
      </c>
      <c r="E14" s="81">
        <f>D14*100/C14</f>
        <v>72</v>
      </c>
      <c r="F14" s="45" t="s">
        <v>244</v>
      </c>
      <c r="G14" s="47" t="s">
        <v>152</v>
      </c>
      <c r="H14" s="11"/>
    </row>
    <row r="15" spans="1:8" s="2" customFormat="1" ht="15" customHeight="1" x14ac:dyDescent="0.2">
      <c r="A15" s="34"/>
      <c r="B15" s="45" t="s">
        <v>22</v>
      </c>
      <c r="C15" s="89"/>
      <c r="D15" s="48"/>
      <c r="E15" s="81">
        <f>D15*100/C14</f>
        <v>0</v>
      </c>
      <c r="F15" s="45" t="s">
        <v>157</v>
      </c>
      <c r="G15" s="47" t="s">
        <v>177</v>
      </c>
      <c r="H15" s="12"/>
    </row>
    <row r="16" spans="1:8" s="2" customFormat="1" ht="15" customHeight="1" x14ac:dyDescent="0.2">
      <c r="A16" s="34"/>
      <c r="B16" s="45" t="s">
        <v>23</v>
      </c>
      <c r="C16" s="80">
        <v>15</v>
      </c>
      <c r="D16" s="48">
        <v>14</v>
      </c>
      <c r="E16" s="81">
        <f>D16*100/C16</f>
        <v>93.333333333333329</v>
      </c>
      <c r="F16" s="45" t="s">
        <v>243</v>
      </c>
      <c r="G16" s="47" t="s">
        <v>239</v>
      </c>
      <c r="H16" s="11"/>
    </row>
    <row r="17" spans="1:8" s="2" customFormat="1" ht="15" customHeight="1" x14ac:dyDescent="0.2">
      <c r="A17" s="34"/>
      <c r="B17" s="45" t="s">
        <v>87</v>
      </c>
      <c r="C17" s="80">
        <v>43</v>
      </c>
      <c r="D17" s="48">
        <v>35</v>
      </c>
      <c r="E17" s="81">
        <f>D17*100/C17</f>
        <v>81.395348837209298</v>
      </c>
      <c r="F17" s="45" t="s">
        <v>211</v>
      </c>
      <c r="G17" s="47" t="s">
        <v>169</v>
      </c>
      <c r="H17" s="12"/>
    </row>
    <row r="18" spans="1:8" s="2" customFormat="1" ht="15" customHeight="1" x14ac:dyDescent="0.2">
      <c r="A18" s="34"/>
      <c r="B18" s="45" t="s">
        <v>88</v>
      </c>
      <c r="C18" s="80">
        <v>39</v>
      </c>
      <c r="D18" s="48"/>
      <c r="E18" s="81">
        <f>D18*100/C18</f>
        <v>0</v>
      </c>
      <c r="F18" s="45" t="s">
        <v>241</v>
      </c>
      <c r="G18" s="47" t="s">
        <v>159</v>
      </c>
      <c r="H18" s="12"/>
    </row>
    <row r="19" spans="1:8" s="2" customFormat="1" ht="15" customHeight="1" x14ac:dyDescent="0.2">
      <c r="A19" s="34"/>
      <c r="B19" s="45" t="s">
        <v>89</v>
      </c>
      <c r="C19" s="87">
        <v>33</v>
      </c>
      <c r="D19" s="48">
        <v>22</v>
      </c>
      <c r="E19" s="81">
        <f>D19*100/C19</f>
        <v>66.666666666666671</v>
      </c>
      <c r="F19" s="45" t="s">
        <v>242</v>
      </c>
      <c r="G19" s="47" t="s">
        <v>150</v>
      </c>
      <c r="H19" s="12"/>
    </row>
    <row r="20" spans="1:8" s="2" customFormat="1" ht="15" customHeight="1" x14ac:dyDescent="0.2">
      <c r="A20" s="34"/>
      <c r="B20" s="45" t="s">
        <v>89</v>
      </c>
      <c r="C20" s="89"/>
      <c r="D20" s="48"/>
      <c r="E20" s="81">
        <f>D20*100/C19</f>
        <v>0</v>
      </c>
      <c r="F20" s="45" t="s">
        <v>205</v>
      </c>
      <c r="G20" s="47" t="s">
        <v>159</v>
      </c>
      <c r="H20" s="12"/>
    </row>
    <row r="21" spans="1:8" s="2" customFormat="1" ht="15" customHeight="1" x14ac:dyDescent="0.2">
      <c r="A21" s="34"/>
      <c r="B21" s="45" t="s">
        <v>90</v>
      </c>
      <c r="C21" s="87">
        <v>44</v>
      </c>
      <c r="D21" s="48"/>
      <c r="E21" s="81">
        <f>D21*100/C21</f>
        <v>0</v>
      </c>
      <c r="F21" s="45" t="s">
        <v>240</v>
      </c>
      <c r="G21" s="47" t="s">
        <v>149</v>
      </c>
      <c r="H21" s="11"/>
    </row>
    <row r="22" spans="1:8" s="2" customFormat="1" ht="15" customHeight="1" x14ac:dyDescent="0.2">
      <c r="A22" s="34"/>
      <c r="B22" s="45" t="s">
        <v>90</v>
      </c>
      <c r="C22" s="89"/>
      <c r="D22" s="48">
        <v>35</v>
      </c>
      <c r="E22" s="81">
        <f>D22*100/C21</f>
        <v>79.545454545454547</v>
      </c>
      <c r="F22" s="45" t="s">
        <v>241</v>
      </c>
      <c r="G22" s="47" t="s">
        <v>150</v>
      </c>
      <c r="H22" s="12"/>
    </row>
    <row r="23" spans="1:8" s="18" customFormat="1" ht="15" customHeight="1" x14ac:dyDescent="0.2">
      <c r="A23" s="34"/>
      <c r="B23" s="45" t="s">
        <v>52</v>
      </c>
      <c r="C23" s="87">
        <v>66</v>
      </c>
      <c r="D23" s="48">
        <v>55</v>
      </c>
      <c r="E23" s="81">
        <f>D23*100/C23</f>
        <v>83.333333333333329</v>
      </c>
      <c r="F23" s="45" t="s">
        <v>156</v>
      </c>
      <c r="G23" s="47" t="s">
        <v>151</v>
      </c>
      <c r="H23" s="12"/>
    </row>
    <row r="24" spans="1:8" s="2" customFormat="1" ht="15" customHeight="1" x14ac:dyDescent="0.2">
      <c r="A24" s="34"/>
      <c r="B24" s="45" t="s">
        <v>52</v>
      </c>
      <c r="C24" s="88"/>
      <c r="D24" s="48"/>
      <c r="E24" s="81">
        <f>D24*100/C23</f>
        <v>0</v>
      </c>
      <c r="F24" s="45" t="s">
        <v>156</v>
      </c>
      <c r="G24" s="47" t="s">
        <v>160</v>
      </c>
      <c r="H24" s="12"/>
    </row>
    <row r="25" spans="1:8" s="2" customFormat="1" ht="15" customHeight="1" x14ac:dyDescent="0.2">
      <c r="A25" s="34"/>
      <c r="B25" s="45" t="s">
        <v>52</v>
      </c>
      <c r="C25" s="89"/>
      <c r="D25" s="48"/>
      <c r="E25" s="81">
        <f>D25*100/C23</f>
        <v>0</v>
      </c>
      <c r="F25" s="45" t="s">
        <v>156</v>
      </c>
      <c r="G25" s="47" t="s">
        <v>153</v>
      </c>
      <c r="H25" s="12"/>
    </row>
    <row r="26" spans="1:8" s="2" customFormat="1" ht="15" customHeight="1" x14ac:dyDescent="0.2">
      <c r="A26" s="34"/>
      <c r="B26" s="45" t="s">
        <v>46</v>
      </c>
      <c r="C26" s="80">
        <v>21</v>
      </c>
      <c r="D26" s="48">
        <v>19</v>
      </c>
      <c r="E26" s="81">
        <f>D26*100/C26</f>
        <v>90.476190476190482</v>
      </c>
      <c r="F26" s="45" t="s">
        <v>222</v>
      </c>
      <c r="G26" s="47" t="s">
        <v>210</v>
      </c>
      <c r="H26" s="11"/>
    </row>
    <row r="27" spans="1:8" s="2" customFormat="1" ht="15" customHeight="1" x14ac:dyDescent="0.2">
      <c r="A27" s="34"/>
      <c r="B27" s="45" t="s">
        <v>47</v>
      </c>
      <c r="C27" s="80">
        <v>36</v>
      </c>
      <c r="D27" s="48">
        <v>27</v>
      </c>
      <c r="E27" s="81">
        <f>D27*100/C27</f>
        <v>75</v>
      </c>
      <c r="F27" s="45" t="s">
        <v>221</v>
      </c>
      <c r="G27" s="47" t="s">
        <v>185</v>
      </c>
      <c r="H27" s="11"/>
    </row>
    <row r="28" spans="1:8" s="2" customFormat="1" ht="15" customHeight="1" x14ac:dyDescent="0.2">
      <c r="A28" s="34"/>
      <c r="B28" s="45" t="s">
        <v>48</v>
      </c>
      <c r="C28" s="80">
        <v>23</v>
      </c>
      <c r="D28" s="48">
        <v>19</v>
      </c>
      <c r="E28" s="81">
        <f>D28*100/C28</f>
        <v>82.608695652173907</v>
      </c>
      <c r="F28" s="45" t="s">
        <v>220</v>
      </c>
      <c r="G28" s="47" t="s">
        <v>185</v>
      </c>
      <c r="H28" s="12"/>
    </row>
    <row r="29" spans="1:8" s="2" customFormat="1" ht="15" customHeight="1" x14ac:dyDescent="0.2">
      <c r="A29" s="34"/>
      <c r="B29" s="45" t="s">
        <v>49</v>
      </c>
      <c r="C29" s="80">
        <v>38</v>
      </c>
      <c r="D29" s="48">
        <v>30</v>
      </c>
      <c r="E29" s="81">
        <f>D29*100/C29</f>
        <v>78.94736842105263</v>
      </c>
      <c r="F29" s="45" t="s">
        <v>219</v>
      </c>
      <c r="G29" s="47" t="s">
        <v>185</v>
      </c>
      <c r="H29" s="12"/>
    </row>
    <row r="30" spans="1:8" s="2" customFormat="1" ht="15" customHeight="1" x14ac:dyDescent="0.2">
      <c r="A30" s="34"/>
      <c r="B30" s="45" t="s">
        <v>50</v>
      </c>
      <c r="C30" s="80">
        <v>24</v>
      </c>
      <c r="D30" s="48">
        <v>16</v>
      </c>
      <c r="E30" s="81">
        <f>D30*100/C30</f>
        <v>66.666666666666671</v>
      </c>
      <c r="F30" s="45" t="s">
        <v>217</v>
      </c>
      <c r="G30" s="47" t="s">
        <v>185</v>
      </c>
      <c r="H30" s="11"/>
    </row>
    <row r="31" spans="1:8" s="2" customFormat="1" ht="15" customHeight="1" x14ac:dyDescent="0.2">
      <c r="A31" s="34"/>
      <c r="B31" s="45" t="s">
        <v>51</v>
      </c>
      <c r="C31" s="80">
        <v>32</v>
      </c>
      <c r="D31" s="48">
        <v>25</v>
      </c>
      <c r="E31" s="81">
        <f>D31*100/C31</f>
        <v>78.125</v>
      </c>
      <c r="F31" s="45" t="s">
        <v>218</v>
      </c>
      <c r="G31" s="47" t="s">
        <v>185</v>
      </c>
      <c r="H31" s="12"/>
    </row>
    <row r="32" spans="1:8" s="2" customFormat="1" ht="15" customHeight="1" x14ac:dyDescent="0.2">
      <c r="A32" s="34"/>
      <c r="B32" s="45" t="s">
        <v>85</v>
      </c>
      <c r="C32" s="80">
        <v>25</v>
      </c>
      <c r="D32" s="48">
        <v>13</v>
      </c>
      <c r="E32" s="81">
        <f>D32*100/C32</f>
        <v>52</v>
      </c>
      <c r="F32" s="45" t="s">
        <v>215</v>
      </c>
      <c r="G32" s="47" t="s">
        <v>210</v>
      </c>
      <c r="H32" s="11"/>
    </row>
    <row r="33" spans="1:9" s="2" customFormat="1" ht="15" customHeight="1" x14ac:dyDescent="0.2">
      <c r="A33" s="34"/>
      <c r="B33" s="45" t="s">
        <v>83</v>
      </c>
      <c r="C33" s="80">
        <v>58</v>
      </c>
      <c r="D33" s="48">
        <v>46</v>
      </c>
      <c r="E33" s="81">
        <f>D33*100/C33</f>
        <v>79.310344827586206</v>
      </c>
      <c r="F33" s="45" t="s">
        <v>275</v>
      </c>
      <c r="G33" s="47" t="s">
        <v>185</v>
      </c>
      <c r="H33" s="11"/>
    </row>
    <row r="34" spans="1:9" s="2" customFormat="1" ht="15" customHeight="1" x14ac:dyDescent="0.2">
      <c r="A34" s="34"/>
      <c r="B34" s="45" t="s">
        <v>84</v>
      </c>
      <c r="C34" s="80">
        <v>30</v>
      </c>
      <c r="D34" s="48">
        <v>12</v>
      </c>
      <c r="E34" s="81">
        <f>D34*100/C34</f>
        <v>40</v>
      </c>
      <c r="F34" s="45" t="s">
        <v>214</v>
      </c>
      <c r="G34" s="47" t="s">
        <v>210</v>
      </c>
      <c r="H34" s="11"/>
    </row>
    <row r="35" spans="1:9" s="2" customFormat="1" ht="15" customHeight="1" x14ac:dyDescent="0.2">
      <c r="A35" s="34"/>
      <c r="B35" s="45" t="s">
        <v>86</v>
      </c>
      <c r="C35" s="87">
        <v>65</v>
      </c>
      <c r="D35" s="48"/>
      <c r="E35" s="81">
        <f>D35*100/C35</f>
        <v>0</v>
      </c>
      <c r="F35" s="45" t="s">
        <v>274</v>
      </c>
      <c r="G35" s="47" t="s">
        <v>149</v>
      </c>
      <c r="H35" s="11"/>
    </row>
    <row r="36" spans="1:9" s="2" customFormat="1" ht="15" customHeight="1" x14ac:dyDescent="0.2">
      <c r="A36" s="34"/>
      <c r="B36" s="45" t="s">
        <v>86</v>
      </c>
      <c r="C36" s="88"/>
      <c r="D36" s="48">
        <v>48</v>
      </c>
      <c r="E36" s="81">
        <f>D36*100/C35</f>
        <v>73.84615384615384</v>
      </c>
      <c r="F36" s="45" t="s">
        <v>157</v>
      </c>
      <c r="G36" s="47" t="s">
        <v>150</v>
      </c>
      <c r="H36" s="12"/>
    </row>
    <row r="37" spans="1:9" s="2" customFormat="1" ht="15" customHeight="1" x14ac:dyDescent="0.2">
      <c r="A37" s="34"/>
      <c r="B37" s="45" t="s">
        <v>86</v>
      </c>
      <c r="C37" s="89"/>
      <c r="D37" s="48"/>
      <c r="E37" s="81">
        <f>D37*100/C35</f>
        <v>0</v>
      </c>
      <c r="F37" s="45" t="s">
        <v>158</v>
      </c>
      <c r="G37" s="47" t="s">
        <v>159</v>
      </c>
      <c r="H37" s="27"/>
    </row>
    <row r="38" spans="1:9" s="2" customFormat="1" ht="15" customHeight="1" x14ac:dyDescent="0.2">
      <c r="A38" s="34"/>
      <c r="B38" s="45" t="s">
        <v>223</v>
      </c>
      <c r="C38" s="80">
        <v>20</v>
      </c>
      <c r="D38" s="48">
        <v>20</v>
      </c>
      <c r="E38" s="81">
        <f>D38*100/C38</f>
        <v>100</v>
      </c>
      <c r="F38" s="45" t="s">
        <v>216</v>
      </c>
      <c r="G38" s="47" t="s">
        <v>210</v>
      </c>
      <c r="H38" s="11"/>
    </row>
    <row r="39" spans="1:9" s="2" customFormat="1" ht="15.95" customHeight="1" x14ac:dyDescent="0.2">
      <c r="A39" s="34"/>
      <c r="B39" s="44" t="s">
        <v>155</v>
      </c>
      <c r="C39" s="71">
        <f>SUM(C12:C38)</f>
        <v>744</v>
      </c>
      <c r="D39" s="71">
        <f>SUM(D12:D38)</f>
        <v>536</v>
      </c>
      <c r="E39" s="82">
        <f>D39*100/C39</f>
        <v>72.043010752688176</v>
      </c>
      <c r="F39" s="71">
        <f>SUM(F12:F38)</f>
        <v>0</v>
      </c>
      <c r="G39" s="71">
        <f>SUM(G12:G38)</f>
        <v>0</v>
      </c>
      <c r="H39" s="12"/>
    </row>
    <row r="40" spans="1:9" s="17" customFormat="1" ht="15.95" customHeight="1" x14ac:dyDescent="0.25">
      <c r="A40" s="51" t="s">
        <v>140</v>
      </c>
      <c r="B40" s="52"/>
      <c r="C40" s="40"/>
      <c r="D40" s="75"/>
      <c r="E40" s="75"/>
      <c r="F40" s="76"/>
      <c r="G40" s="77"/>
      <c r="H40" s="39"/>
    </row>
    <row r="41" spans="1:9" s="18" customFormat="1" ht="15" customHeight="1" x14ac:dyDescent="0.2">
      <c r="A41" s="34"/>
      <c r="B41" s="45" t="s">
        <v>141</v>
      </c>
      <c r="C41" s="80">
        <v>27</v>
      </c>
      <c r="D41" s="48"/>
      <c r="E41" s="81">
        <f>D41*100/C41</f>
        <v>0</v>
      </c>
      <c r="F41" s="45" t="s">
        <v>147</v>
      </c>
      <c r="G41" s="47" t="s">
        <v>149</v>
      </c>
      <c r="H41" s="12"/>
    </row>
    <row r="42" spans="1:9" s="18" customFormat="1" ht="15" customHeight="1" x14ac:dyDescent="0.2">
      <c r="A42" s="93"/>
      <c r="B42" s="96" t="s">
        <v>25</v>
      </c>
      <c r="C42" s="102">
        <v>51</v>
      </c>
      <c r="D42" s="94"/>
      <c r="E42" s="95">
        <f t="shared" ref="E42:E76" si="0">D42*100/C42</f>
        <v>0</v>
      </c>
      <c r="F42" s="96" t="s">
        <v>191</v>
      </c>
      <c r="G42" s="97" t="s">
        <v>150</v>
      </c>
      <c r="H42" s="98" t="s">
        <v>399</v>
      </c>
      <c r="I42" s="2" t="s">
        <v>400</v>
      </c>
    </row>
    <row r="43" spans="1:9" s="18" customFormat="1" ht="15" customHeight="1" x14ac:dyDescent="0.2">
      <c r="A43" s="93"/>
      <c r="B43" s="96" t="s">
        <v>25</v>
      </c>
      <c r="C43" s="103"/>
      <c r="D43" s="94"/>
      <c r="E43" s="95">
        <f>D43*100/C42</f>
        <v>0</v>
      </c>
      <c r="F43" s="96" t="s">
        <v>192</v>
      </c>
      <c r="G43" s="97" t="s">
        <v>159</v>
      </c>
      <c r="H43" s="98" t="s">
        <v>399</v>
      </c>
      <c r="I43" s="2" t="s">
        <v>400</v>
      </c>
    </row>
    <row r="44" spans="1:9" s="18" customFormat="1" ht="15" customHeight="1" x14ac:dyDescent="0.2">
      <c r="A44" s="34"/>
      <c r="B44" s="45" t="s">
        <v>39</v>
      </c>
      <c r="C44" s="80">
        <v>229</v>
      </c>
      <c r="D44" s="48"/>
      <c r="E44" s="81">
        <f t="shared" si="0"/>
        <v>0</v>
      </c>
      <c r="F44" s="45" t="s">
        <v>206</v>
      </c>
      <c r="G44" s="47" t="s">
        <v>149</v>
      </c>
      <c r="H44" s="11" t="s">
        <v>395</v>
      </c>
    </row>
    <row r="45" spans="1:9" s="2" customFormat="1" ht="15" customHeight="1" x14ac:dyDescent="0.2">
      <c r="A45" s="34"/>
      <c r="B45" s="45" t="s">
        <v>95</v>
      </c>
      <c r="C45" s="87">
        <v>58</v>
      </c>
      <c r="D45" s="48"/>
      <c r="E45" s="81">
        <f>D45*100/C45</f>
        <v>0</v>
      </c>
      <c r="F45" s="45" t="s">
        <v>230</v>
      </c>
      <c r="G45" s="47" t="s">
        <v>150</v>
      </c>
      <c r="H45" s="12"/>
    </row>
    <row r="46" spans="1:9" s="2" customFormat="1" ht="15" customHeight="1" x14ac:dyDescent="0.2">
      <c r="A46" s="34"/>
      <c r="B46" s="45" t="s">
        <v>95</v>
      </c>
      <c r="C46" s="89"/>
      <c r="D46" s="48">
        <v>50</v>
      </c>
      <c r="E46" s="81">
        <f>D46*100/C45</f>
        <v>86.206896551724142</v>
      </c>
      <c r="F46" s="45" t="s">
        <v>231</v>
      </c>
      <c r="G46" s="47" t="s">
        <v>159</v>
      </c>
      <c r="H46" s="12"/>
    </row>
    <row r="47" spans="1:9" s="2" customFormat="1" ht="15" customHeight="1" x14ac:dyDescent="0.2">
      <c r="A47" s="34"/>
      <c r="B47" s="45" t="s">
        <v>96</v>
      </c>
      <c r="C47" s="87">
        <v>26</v>
      </c>
      <c r="D47" s="48">
        <v>17</v>
      </c>
      <c r="E47" s="81">
        <f t="shared" si="0"/>
        <v>65.384615384615387</v>
      </c>
      <c r="F47" s="45" t="s">
        <v>147</v>
      </c>
      <c r="G47" s="47" t="s">
        <v>150</v>
      </c>
      <c r="H47" s="12"/>
    </row>
    <row r="48" spans="1:9" s="2" customFormat="1" ht="15" customHeight="1" x14ac:dyDescent="0.2">
      <c r="A48" s="34"/>
      <c r="B48" s="45" t="s">
        <v>96</v>
      </c>
      <c r="C48" s="89"/>
      <c r="D48" s="48"/>
      <c r="E48" s="81">
        <f>D48*100/C47</f>
        <v>0</v>
      </c>
      <c r="F48" s="45" t="s">
        <v>148</v>
      </c>
      <c r="G48" s="47" t="s">
        <v>153</v>
      </c>
      <c r="H48" s="12"/>
    </row>
    <row r="49" spans="1:9" s="18" customFormat="1" ht="15" customHeight="1" x14ac:dyDescent="0.2">
      <c r="A49" s="34"/>
      <c r="B49" s="45" t="s">
        <v>59</v>
      </c>
      <c r="C49" s="80">
        <v>57</v>
      </c>
      <c r="D49" s="48">
        <v>43</v>
      </c>
      <c r="E49" s="81">
        <f t="shared" si="0"/>
        <v>75.438596491228068</v>
      </c>
      <c r="F49" s="45" t="s">
        <v>144</v>
      </c>
      <c r="G49" s="47" t="s">
        <v>149</v>
      </c>
      <c r="H49" s="12"/>
    </row>
    <row r="50" spans="1:9" s="18" customFormat="1" ht="15" customHeight="1" x14ac:dyDescent="0.2">
      <c r="A50" s="34"/>
      <c r="B50" s="45" t="s">
        <v>60</v>
      </c>
      <c r="C50" s="80">
        <v>28</v>
      </c>
      <c r="D50" s="48">
        <v>21</v>
      </c>
      <c r="E50" s="81">
        <f t="shared" si="0"/>
        <v>75</v>
      </c>
      <c r="F50" s="45" t="s">
        <v>187</v>
      </c>
      <c r="G50" s="47" t="s">
        <v>185</v>
      </c>
      <c r="H50" s="12"/>
    </row>
    <row r="51" spans="1:9" s="18" customFormat="1" ht="15" customHeight="1" x14ac:dyDescent="0.2">
      <c r="A51" s="34"/>
      <c r="B51" s="45" t="s">
        <v>62</v>
      </c>
      <c r="C51" s="80">
        <v>23</v>
      </c>
      <c r="D51" s="48">
        <v>18</v>
      </c>
      <c r="E51" s="81">
        <f t="shared" si="0"/>
        <v>78.260869565217391</v>
      </c>
      <c r="F51" s="45" t="s">
        <v>188</v>
      </c>
      <c r="G51" s="47" t="s">
        <v>185</v>
      </c>
      <c r="H51" s="12"/>
    </row>
    <row r="52" spans="1:9" s="18" customFormat="1" ht="15" customHeight="1" x14ac:dyDescent="0.2">
      <c r="A52" s="34"/>
      <c r="B52" s="45" t="s">
        <v>61</v>
      </c>
      <c r="C52" s="80">
        <v>29</v>
      </c>
      <c r="D52" s="48">
        <v>22</v>
      </c>
      <c r="E52" s="81">
        <f t="shared" si="0"/>
        <v>75.862068965517238</v>
      </c>
      <c r="F52" s="45" t="s">
        <v>186</v>
      </c>
      <c r="G52" s="47" t="s">
        <v>185</v>
      </c>
      <c r="H52" s="12"/>
    </row>
    <row r="53" spans="1:9" s="18" customFormat="1" ht="15" customHeight="1" x14ac:dyDescent="0.2">
      <c r="A53" s="34"/>
      <c r="B53" s="45" t="s">
        <v>93</v>
      </c>
      <c r="C53" s="87">
        <v>35</v>
      </c>
      <c r="D53" s="48">
        <v>24</v>
      </c>
      <c r="E53" s="81">
        <f t="shared" si="0"/>
        <v>68.571428571428569</v>
      </c>
      <c r="F53" s="45" t="s">
        <v>146</v>
      </c>
      <c r="G53" s="47" t="s">
        <v>149</v>
      </c>
      <c r="H53" s="12"/>
    </row>
    <row r="54" spans="1:9" s="18" customFormat="1" ht="15" customHeight="1" x14ac:dyDescent="0.2">
      <c r="A54" s="34"/>
      <c r="B54" s="45" t="s">
        <v>93</v>
      </c>
      <c r="C54" s="88"/>
      <c r="D54" s="48"/>
      <c r="E54" s="81">
        <f>D54*100/C53</f>
        <v>0</v>
      </c>
      <c r="F54" s="45" t="s">
        <v>146</v>
      </c>
      <c r="G54" s="47" t="s">
        <v>150</v>
      </c>
      <c r="H54" s="12"/>
    </row>
    <row r="55" spans="1:9" s="18" customFormat="1" ht="15" customHeight="1" x14ac:dyDescent="0.2">
      <c r="A55" s="34"/>
      <c r="B55" s="45" t="s">
        <v>93</v>
      </c>
      <c r="C55" s="89"/>
      <c r="D55" s="48"/>
      <c r="E55" s="81">
        <f>D55*100/C53</f>
        <v>0</v>
      </c>
      <c r="F55" s="45" t="s">
        <v>146</v>
      </c>
      <c r="G55" s="47" t="s">
        <v>153</v>
      </c>
      <c r="H55" s="12"/>
    </row>
    <row r="56" spans="1:9" s="2" customFormat="1" ht="15" customHeight="1" x14ac:dyDescent="0.2">
      <c r="A56" s="34"/>
      <c r="B56" s="45" t="s">
        <v>91</v>
      </c>
      <c r="C56" s="71">
        <v>55</v>
      </c>
      <c r="D56" s="48">
        <v>38</v>
      </c>
      <c r="E56" s="81">
        <f t="shared" si="0"/>
        <v>69.090909090909093</v>
      </c>
      <c r="F56" s="45" t="s">
        <v>272</v>
      </c>
      <c r="G56" s="47" t="s">
        <v>210</v>
      </c>
      <c r="H56" s="12"/>
    </row>
    <row r="57" spans="1:9" s="2" customFormat="1" ht="15" customHeight="1" x14ac:dyDescent="0.2">
      <c r="A57" s="34"/>
      <c r="B57" s="45" t="s">
        <v>92</v>
      </c>
      <c r="C57" s="87">
        <v>57</v>
      </c>
      <c r="D57" s="48">
        <v>32</v>
      </c>
      <c r="E57" s="81">
        <f t="shared" si="0"/>
        <v>56.140350877192979</v>
      </c>
      <c r="F57" s="45" t="s">
        <v>145</v>
      </c>
      <c r="G57" s="47" t="s">
        <v>151</v>
      </c>
      <c r="H57" s="12"/>
    </row>
    <row r="58" spans="1:9" s="2" customFormat="1" ht="15" customHeight="1" x14ac:dyDescent="0.2">
      <c r="A58" s="34"/>
      <c r="B58" s="45" t="s">
        <v>92</v>
      </c>
      <c r="C58" s="89"/>
      <c r="D58" s="48"/>
      <c r="E58" s="81">
        <f>D58*100/C57</f>
        <v>0</v>
      </c>
      <c r="F58" s="45" t="s">
        <v>145</v>
      </c>
      <c r="G58" s="47" t="s">
        <v>152</v>
      </c>
      <c r="H58" s="12"/>
    </row>
    <row r="59" spans="1:9" s="2" customFormat="1" ht="15" customHeight="1" x14ac:dyDescent="0.2">
      <c r="A59" s="34"/>
      <c r="B59" s="45" t="s">
        <v>94</v>
      </c>
      <c r="C59" s="87">
        <v>58</v>
      </c>
      <c r="D59" s="48">
        <v>25</v>
      </c>
      <c r="E59" s="81">
        <f t="shared" si="0"/>
        <v>43.103448275862071</v>
      </c>
      <c r="F59" s="45" t="s">
        <v>142</v>
      </c>
      <c r="G59" s="47" t="s">
        <v>149</v>
      </c>
      <c r="H59" s="12"/>
    </row>
    <row r="60" spans="1:9" s="2" customFormat="1" ht="15" customHeight="1" x14ac:dyDescent="0.2">
      <c r="A60" s="34"/>
      <c r="B60" s="45" t="s">
        <v>94</v>
      </c>
      <c r="C60" s="89"/>
      <c r="D60" s="48"/>
      <c r="E60" s="81">
        <f>D60*100/C59</f>
        <v>0</v>
      </c>
      <c r="F60" s="45" t="s">
        <v>143</v>
      </c>
      <c r="G60" s="47" t="s">
        <v>150</v>
      </c>
      <c r="H60" s="12"/>
    </row>
    <row r="61" spans="1:9" s="2" customFormat="1" ht="15.95" customHeight="1" x14ac:dyDescent="0.2">
      <c r="A61" s="34"/>
      <c r="B61" s="44" t="s">
        <v>155</v>
      </c>
      <c r="C61" s="71">
        <f>SUM(C41:C60)</f>
        <v>733</v>
      </c>
      <c r="D61" s="71">
        <f>SUM(D41:D60)</f>
        <v>290</v>
      </c>
      <c r="E61" s="82">
        <f>D61*100/C61</f>
        <v>39.563437926330153</v>
      </c>
      <c r="F61" s="48"/>
      <c r="G61" s="48"/>
      <c r="H61" s="12"/>
    </row>
    <row r="62" spans="1:9" s="18" customFormat="1" ht="15.95" customHeight="1" x14ac:dyDescent="0.2">
      <c r="A62" s="49" t="s">
        <v>161</v>
      </c>
      <c r="B62" s="50"/>
      <c r="C62" s="71"/>
      <c r="D62" s="48"/>
      <c r="E62" s="81"/>
      <c r="F62" s="48"/>
      <c r="G62" s="48"/>
      <c r="H62" s="12"/>
    </row>
    <row r="63" spans="1:9" s="2" customFormat="1" ht="15" customHeight="1" x14ac:dyDescent="0.2">
      <c r="A63" s="34"/>
      <c r="B63" s="45" t="s">
        <v>26</v>
      </c>
      <c r="C63" s="80">
        <v>36</v>
      </c>
      <c r="D63" s="48">
        <v>32</v>
      </c>
      <c r="E63" s="81">
        <f t="shared" si="0"/>
        <v>88.888888888888886</v>
      </c>
      <c r="F63" s="45" t="s">
        <v>252</v>
      </c>
      <c r="G63" s="47" t="s">
        <v>185</v>
      </c>
      <c r="H63" s="9"/>
    </row>
    <row r="64" spans="1:9" s="18" customFormat="1" ht="15" customHeight="1" x14ac:dyDescent="0.2">
      <c r="A64" s="93"/>
      <c r="B64" s="100" t="s">
        <v>40</v>
      </c>
      <c r="C64" s="101">
        <v>22</v>
      </c>
      <c r="D64" s="94"/>
      <c r="E64" s="95">
        <f t="shared" si="0"/>
        <v>0</v>
      </c>
      <c r="F64" s="96" t="s">
        <v>224</v>
      </c>
      <c r="G64" s="97" t="s">
        <v>210</v>
      </c>
      <c r="H64" s="98" t="s">
        <v>399</v>
      </c>
      <c r="I64" s="2" t="s">
        <v>400</v>
      </c>
    </row>
    <row r="65" spans="1:9" s="2" customFormat="1" ht="15" customHeight="1" x14ac:dyDescent="0.2">
      <c r="A65" s="93"/>
      <c r="B65" s="100" t="s">
        <v>40</v>
      </c>
      <c r="C65" s="101">
        <v>44</v>
      </c>
      <c r="D65" s="94"/>
      <c r="E65" s="95">
        <f t="shared" si="0"/>
        <v>0</v>
      </c>
      <c r="F65" s="96" t="s">
        <v>224</v>
      </c>
      <c r="G65" s="97" t="s">
        <v>177</v>
      </c>
      <c r="H65" s="98" t="s">
        <v>399</v>
      </c>
      <c r="I65" s="2" t="s">
        <v>400</v>
      </c>
    </row>
    <row r="66" spans="1:9" s="2" customFormat="1" ht="15" customHeight="1" x14ac:dyDescent="0.2">
      <c r="A66" s="34"/>
      <c r="B66" s="45" t="s">
        <v>41</v>
      </c>
      <c r="C66" s="87">
        <v>47</v>
      </c>
      <c r="D66" s="48">
        <v>25</v>
      </c>
      <c r="E66" s="81">
        <f t="shared" si="0"/>
        <v>53.191489361702125</v>
      </c>
      <c r="F66" s="45" t="s">
        <v>212</v>
      </c>
      <c r="G66" s="47" t="s">
        <v>149</v>
      </c>
      <c r="H66" s="9"/>
    </row>
    <row r="67" spans="1:9" s="2" customFormat="1" ht="15" customHeight="1" x14ac:dyDescent="0.2">
      <c r="A67" s="34"/>
      <c r="B67" s="45" t="s">
        <v>41</v>
      </c>
      <c r="C67" s="89"/>
      <c r="D67" s="48"/>
      <c r="E67" s="81">
        <f>D67*100/C66</f>
        <v>0</v>
      </c>
      <c r="F67" s="45" t="s">
        <v>212</v>
      </c>
      <c r="G67" s="47" t="s">
        <v>213</v>
      </c>
      <c r="H67" s="12"/>
    </row>
    <row r="68" spans="1:9" s="2" customFormat="1" ht="15" customHeight="1" x14ac:dyDescent="0.2">
      <c r="A68" s="34"/>
      <c r="B68" s="45" t="s">
        <v>42</v>
      </c>
      <c r="C68" s="80">
        <v>23</v>
      </c>
      <c r="D68" s="48"/>
      <c r="E68" s="81">
        <f t="shared" si="0"/>
        <v>0</v>
      </c>
      <c r="F68" s="45" t="s">
        <v>251</v>
      </c>
      <c r="G68" s="47" t="s">
        <v>210</v>
      </c>
      <c r="H68" s="9"/>
    </row>
    <row r="69" spans="1:9" s="2" customFormat="1" ht="15" customHeight="1" x14ac:dyDescent="0.2">
      <c r="A69" s="34"/>
      <c r="B69" s="45" t="s">
        <v>43</v>
      </c>
      <c r="C69" s="80">
        <v>268</v>
      </c>
      <c r="D69" s="48"/>
      <c r="E69" s="81">
        <f t="shared" si="0"/>
        <v>0</v>
      </c>
      <c r="F69" s="45" t="s">
        <v>281</v>
      </c>
      <c r="G69" s="47" t="s">
        <v>150</v>
      </c>
      <c r="H69" s="11" t="s">
        <v>395</v>
      </c>
    </row>
    <row r="70" spans="1:9" s="2" customFormat="1" ht="15" customHeight="1" x14ac:dyDescent="0.2">
      <c r="A70" s="34"/>
      <c r="B70" s="45" t="s">
        <v>107</v>
      </c>
      <c r="C70" s="87">
        <v>63</v>
      </c>
      <c r="D70" s="48">
        <v>58</v>
      </c>
      <c r="E70" s="81">
        <f t="shared" si="0"/>
        <v>92.063492063492063</v>
      </c>
      <c r="F70" s="45" t="s">
        <v>205</v>
      </c>
      <c r="G70" s="47" t="s">
        <v>149</v>
      </c>
      <c r="H70" s="12"/>
    </row>
    <row r="71" spans="1:9" s="2" customFormat="1" ht="15" customHeight="1" x14ac:dyDescent="0.2">
      <c r="A71" s="34"/>
      <c r="B71" s="45" t="s">
        <v>107</v>
      </c>
      <c r="C71" s="89"/>
      <c r="D71" s="48"/>
      <c r="E71" s="81">
        <f>D71*100/C70</f>
        <v>0</v>
      </c>
      <c r="F71" s="45" t="s">
        <v>206</v>
      </c>
      <c r="G71" s="47" t="s">
        <v>150</v>
      </c>
      <c r="H71" s="12"/>
    </row>
    <row r="72" spans="1:9" s="18" customFormat="1" ht="15" customHeight="1" x14ac:dyDescent="0.2">
      <c r="A72" s="34"/>
      <c r="B72" s="45" t="s">
        <v>108</v>
      </c>
      <c r="C72" s="80">
        <v>62</v>
      </c>
      <c r="D72" s="48">
        <v>56</v>
      </c>
      <c r="E72" s="81">
        <f t="shared" si="0"/>
        <v>90.322580645161295</v>
      </c>
      <c r="F72" s="45" t="s">
        <v>276</v>
      </c>
      <c r="G72" s="47" t="s">
        <v>169</v>
      </c>
      <c r="H72" s="33"/>
    </row>
    <row r="73" spans="1:9" s="2" customFormat="1" ht="15" customHeight="1" x14ac:dyDescent="0.2">
      <c r="A73" s="34"/>
      <c r="B73" s="45" t="s">
        <v>109</v>
      </c>
      <c r="C73" s="87">
        <v>62</v>
      </c>
      <c r="D73" s="48">
        <v>59</v>
      </c>
      <c r="E73" s="81">
        <f t="shared" si="0"/>
        <v>95.161290322580641</v>
      </c>
      <c r="F73" s="45" t="s">
        <v>256</v>
      </c>
      <c r="G73" s="47" t="s">
        <v>169</v>
      </c>
      <c r="H73" s="12"/>
    </row>
    <row r="74" spans="1:9" s="2" customFormat="1" ht="15" customHeight="1" x14ac:dyDescent="0.2">
      <c r="A74" s="34"/>
      <c r="B74" s="45" t="s">
        <v>109</v>
      </c>
      <c r="C74" s="89"/>
      <c r="D74" s="48"/>
      <c r="E74" s="81">
        <f>D74*100/C73</f>
        <v>0</v>
      </c>
      <c r="F74" s="45" t="s">
        <v>203</v>
      </c>
      <c r="G74" s="47" t="s">
        <v>159</v>
      </c>
      <c r="H74" s="11"/>
    </row>
    <row r="75" spans="1:9" s="2" customFormat="1" ht="15" customHeight="1" x14ac:dyDescent="0.2">
      <c r="A75" s="34"/>
      <c r="B75" s="45" t="s">
        <v>110</v>
      </c>
      <c r="C75" s="87">
        <v>63</v>
      </c>
      <c r="D75" s="48">
        <v>58</v>
      </c>
      <c r="E75" s="81">
        <f t="shared" si="0"/>
        <v>92.063492063492063</v>
      </c>
      <c r="F75" s="45" t="s">
        <v>208</v>
      </c>
      <c r="G75" s="47" t="s">
        <v>149</v>
      </c>
      <c r="H75" s="12"/>
    </row>
    <row r="76" spans="1:9" s="2" customFormat="1" ht="15" customHeight="1" x14ac:dyDescent="0.2">
      <c r="A76" s="34"/>
      <c r="B76" s="45" t="s">
        <v>110</v>
      </c>
      <c r="C76" s="88"/>
      <c r="D76" s="48"/>
      <c r="E76" s="81">
        <f>D76*100/C75</f>
        <v>0</v>
      </c>
      <c r="F76" s="45" t="s">
        <v>257</v>
      </c>
      <c r="G76" s="47" t="s">
        <v>150</v>
      </c>
      <c r="H76" s="9"/>
    </row>
    <row r="77" spans="1:9" s="2" customFormat="1" ht="15" customHeight="1" x14ac:dyDescent="0.2">
      <c r="A77" s="34"/>
      <c r="B77" s="45" t="s">
        <v>110</v>
      </c>
      <c r="C77" s="89"/>
      <c r="D77" s="48"/>
      <c r="E77" s="81">
        <f>D77*100/C75</f>
        <v>0</v>
      </c>
      <c r="F77" s="45" t="s">
        <v>257</v>
      </c>
      <c r="G77" s="47" t="s">
        <v>153</v>
      </c>
      <c r="H77" s="9"/>
    </row>
    <row r="78" spans="1:9" s="2" customFormat="1" ht="15" customHeight="1" x14ac:dyDescent="0.2">
      <c r="A78" s="34"/>
      <c r="B78" s="45" t="s">
        <v>63</v>
      </c>
      <c r="C78" s="87">
        <v>237</v>
      </c>
      <c r="D78" s="48"/>
      <c r="E78" s="81">
        <f t="shared" ref="E77:E183" si="1">D78*100/C78</f>
        <v>0</v>
      </c>
      <c r="F78" s="45" t="s">
        <v>165</v>
      </c>
      <c r="G78" s="47" t="s">
        <v>149</v>
      </c>
      <c r="H78" s="11" t="s">
        <v>395</v>
      </c>
    </row>
    <row r="79" spans="1:9" s="2" customFormat="1" ht="15" customHeight="1" x14ac:dyDescent="0.2">
      <c r="A79" s="34"/>
      <c r="B79" s="45" t="s">
        <v>63</v>
      </c>
      <c r="C79" s="89"/>
      <c r="D79" s="48"/>
      <c r="E79" s="81">
        <f>D79*100/C78</f>
        <v>0</v>
      </c>
      <c r="F79" s="45" t="s">
        <v>280</v>
      </c>
      <c r="G79" s="47" t="s">
        <v>150</v>
      </c>
      <c r="H79" s="11" t="s">
        <v>395</v>
      </c>
    </row>
    <row r="80" spans="1:9" s="18" customFormat="1" ht="15" customHeight="1" x14ac:dyDescent="0.2">
      <c r="A80" s="34"/>
      <c r="B80" s="45" t="s">
        <v>64</v>
      </c>
      <c r="C80" s="80">
        <v>25</v>
      </c>
      <c r="D80" s="48">
        <v>23</v>
      </c>
      <c r="E80" s="81">
        <f t="shared" si="1"/>
        <v>92</v>
      </c>
      <c r="F80" s="45" t="s">
        <v>249</v>
      </c>
      <c r="G80" s="47" t="s">
        <v>210</v>
      </c>
      <c r="H80" s="72"/>
    </row>
    <row r="81" spans="1:8" s="2" customFormat="1" ht="15" customHeight="1" x14ac:dyDescent="0.2">
      <c r="A81" s="34"/>
      <c r="B81" s="45" t="s">
        <v>65</v>
      </c>
      <c r="C81" s="87">
        <v>45</v>
      </c>
      <c r="D81" s="48">
        <v>38</v>
      </c>
      <c r="E81" s="81">
        <f t="shared" si="1"/>
        <v>84.444444444444443</v>
      </c>
      <c r="F81" s="45" t="s">
        <v>164</v>
      </c>
      <c r="G81" s="47" t="s">
        <v>209</v>
      </c>
      <c r="H81" s="9"/>
    </row>
    <row r="82" spans="1:8" s="2" customFormat="1" ht="15" customHeight="1" x14ac:dyDescent="0.2">
      <c r="A82" s="34"/>
      <c r="B82" s="45" t="s">
        <v>65</v>
      </c>
      <c r="C82" s="88"/>
      <c r="D82" s="48"/>
      <c r="E82" s="81">
        <f>D82*100/C81</f>
        <v>0</v>
      </c>
      <c r="F82" s="45" t="s">
        <v>164</v>
      </c>
      <c r="G82" s="47" t="s">
        <v>170</v>
      </c>
      <c r="H82" s="12"/>
    </row>
    <row r="83" spans="1:8" s="2" customFormat="1" ht="15" customHeight="1" x14ac:dyDescent="0.2">
      <c r="A83" s="34"/>
      <c r="B83" s="45" t="s">
        <v>65</v>
      </c>
      <c r="C83" s="88"/>
      <c r="D83" s="48"/>
      <c r="E83" s="81">
        <f>D83*100/C81</f>
        <v>0</v>
      </c>
      <c r="F83" s="45" t="s">
        <v>164</v>
      </c>
      <c r="G83" s="47" t="s">
        <v>150</v>
      </c>
      <c r="H83" s="11"/>
    </row>
    <row r="84" spans="1:8" s="2" customFormat="1" ht="15" customHeight="1" x14ac:dyDescent="0.2">
      <c r="A84" s="34"/>
      <c r="B84" s="45" t="s">
        <v>65</v>
      </c>
      <c r="C84" s="89"/>
      <c r="D84" s="48"/>
      <c r="E84" s="81">
        <f>D84*100/C81</f>
        <v>0</v>
      </c>
      <c r="F84" s="45" t="s">
        <v>144</v>
      </c>
      <c r="G84" s="47" t="s">
        <v>159</v>
      </c>
      <c r="H84" s="12"/>
    </row>
    <row r="85" spans="1:8" s="2" customFormat="1" ht="15" customHeight="1" x14ac:dyDescent="0.2">
      <c r="A85" s="34"/>
      <c r="B85" s="45" t="s">
        <v>66</v>
      </c>
      <c r="C85" s="80">
        <v>27</v>
      </c>
      <c r="D85" s="48">
        <v>23</v>
      </c>
      <c r="E85" s="81">
        <f t="shared" si="1"/>
        <v>85.18518518518519</v>
      </c>
      <c r="F85" s="45" t="s">
        <v>250</v>
      </c>
      <c r="G85" s="47" t="s">
        <v>210</v>
      </c>
      <c r="H85" s="12"/>
    </row>
    <row r="86" spans="1:8" s="2" customFormat="1" ht="15" customHeight="1" x14ac:dyDescent="0.2">
      <c r="A86" s="34"/>
      <c r="B86" s="45" t="s">
        <v>67</v>
      </c>
      <c r="C86" s="87">
        <v>48</v>
      </c>
      <c r="D86" s="48"/>
      <c r="E86" s="81">
        <f>D86*100/C86</f>
        <v>0</v>
      </c>
      <c r="F86" s="45" t="s">
        <v>163</v>
      </c>
      <c r="G86" s="47" t="s">
        <v>170</v>
      </c>
      <c r="H86" s="12"/>
    </row>
    <row r="87" spans="1:8" s="2" customFormat="1" ht="15" customHeight="1" x14ac:dyDescent="0.2">
      <c r="A87" s="34"/>
      <c r="B87" s="45" t="s">
        <v>67</v>
      </c>
      <c r="C87" s="88"/>
      <c r="D87" s="48">
        <v>38</v>
      </c>
      <c r="E87" s="81">
        <f>D87*100/C86</f>
        <v>79.166666666666671</v>
      </c>
      <c r="F87" s="45" t="s">
        <v>144</v>
      </c>
      <c r="G87" s="47" t="s">
        <v>150</v>
      </c>
      <c r="H87" s="12"/>
    </row>
    <row r="88" spans="1:8" s="2" customFormat="1" ht="15" customHeight="1" x14ac:dyDescent="0.2">
      <c r="A88" s="34"/>
      <c r="B88" s="45" t="s">
        <v>67</v>
      </c>
      <c r="C88" s="89"/>
      <c r="D88" s="48"/>
      <c r="E88" s="81">
        <f>D88*100/C86</f>
        <v>0</v>
      </c>
      <c r="F88" s="45" t="s">
        <v>164</v>
      </c>
      <c r="G88" s="47" t="s">
        <v>159</v>
      </c>
      <c r="H88" s="12"/>
    </row>
    <row r="89" spans="1:8" s="18" customFormat="1" ht="15" customHeight="1" x14ac:dyDescent="0.2">
      <c r="A89" s="34"/>
      <c r="B89" s="45" t="s">
        <v>68</v>
      </c>
      <c r="C89" s="87">
        <v>45</v>
      </c>
      <c r="D89" s="48">
        <v>38</v>
      </c>
      <c r="E89" s="81">
        <f t="shared" si="1"/>
        <v>84.444444444444443</v>
      </c>
      <c r="F89" s="45" t="s">
        <v>165</v>
      </c>
      <c r="G89" s="47" t="s">
        <v>150</v>
      </c>
      <c r="H89" s="35"/>
    </row>
    <row r="90" spans="1:8" s="18" customFormat="1" ht="15" customHeight="1" x14ac:dyDescent="0.2">
      <c r="A90" s="34"/>
      <c r="B90" s="45" t="s">
        <v>68</v>
      </c>
      <c r="C90" s="89"/>
      <c r="D90" s="48"/>
      <c r="E90" s="81">
        <f>D90*100/C89</f>
        <v>0</v>
      </c>
      <c r="F90" s="45" t="s">
        <v>167</v>
      </c>
      <c r="G90" s="47" t="s">
        <v>153</v>
      </c>
      <c r="H90" s="35"/>
    </row>
    <row r="91" spans="1:8" s="2" customFormat="1" ht="15" customHeight="1" x14ac:dyDescent="0.2">
      <c r="A91" s="34"/>
      <c r="B91" s="45" t="s">
        <v>97</v>
      </c>
      <c r="C91" s="80">
        <v>29</v>
      </c>
      <c r="D91" s="48">
        <v>18</v>
      </c>
      <c r="E91" s="81">
        <f t="shared" si="1"/>
        <v>62.068965517241381</v>
      </c>
      <c r="F91" s="45" t="s">
        <v>190</v>
      </c>
      <c r="G91" s="47" t="s">
        <v>185</v>
      </c>
      <c r="H91" s="12"/>
    </row>
    <row r="92" spans="1:8" s="18" customFormat="1" ht="15" customHeight="1" x14ac:dyDescent="0.2">
      <c r="A92" s="34"/>
      <c r="B92" s="45" t="s">
        <v>98</v>
      </c>
      <c r="C92" s="80">
        <v>26</v>
      </c>
      <c r="D92" s="48"/>
      <c r="E92" s="81">
        <f>D92*100/C92</f>
        <v>0</v>
      </c>
      <c r="F92" s="45" t="s">
        <v>254</v>
      </c>
      <c r="G92" s="47" t="s">
        <v>185</v>
      </c>
      <c r="H92" s="73"/>
    </row>
    <row r="93" spans="1:8" s="2" customFormat="1" ht="15" customHeight="1" x14ac:dyDescent="0.2">
      <c r="A93" s="34"/>
      <c r="B93" s="45" t="s">
        <v>99</v>
      </c>
      <c r="C93" s="80">
        <v>65</v>
      </c>
      <c r="D93" s="48">
        <v>40</v>
      </c>
      <c r="E93" s="81">
        <f t="shared" si="1"/>
        <v>61.53846153846154</v>
      </c>
      <c r="F93" s="45" t="s">
        <v>189</v>
      </c>
      <c r="G93" s="47" t="s">
        <v>185</v>
      </c>
      <c r="H93" s="12"/>
    </row>
    <row r="94" spans="1:8" s="2" customFormat="1" ht="15" customHeight="1" x14ac:dyDescent="0.2">
      <c r="A94" s="34"/>
      <c r="B94" s="45" t="s">
        <v>100</v>
      </c>
      <c r="C94" s="80">
        <v>26</v>
      </c>
      <c r="D94" s="48">
        <v>20</v>
      </c>
      <c r="E94" s="81">
        <f t="shared" si="1"/>
        <v>76.92307692307692</v>
      </c>
      <c r="F94" s="45" t="s">
        <v>247</v>
      </c>
      <c r="G94" s="47" t="s">
        <v>185</v>
      </c>
      <c r="H94" s="11"/>
    </row>
    <row r="95" spans="1:8" s="2" customFormat="1" ht="15" customHeight="1" x14ac:dyDescent="0.2">
      <c r="A95" s="34"/>
      <c r="B95" s="45" t="s">
        <v>101</v>
      </c>
      <c r="C95" s="80">
        <v>28</v>
      </c>
      <c r="D95" s="48"/>
      <c r="E95" s="81">
        <f t="shared" si="1"/>
        <v>0</v>
      </c>
      <c r="F95" s="45" t="s">
        <v>253</v>
      </c>
      <c r="G95" s="47" t="s">
        <v>185</v>
      </c>
      <c r="H95" s="12"/>
    </row>
    <row r="96" spans="1:8" s="2" customFormat="1" ht="15" customHeight="1" x14ac:dyDescent="0.2">
      <c r="A96" s="34"/>
      <c r="B96" s="45" t="s">
        <v>102</v>
      </c>
      <c r="C96" s="80">
        <v>25</v>
      </c>
      <c r="D96" s="48">
        <v>21</v>
      </c>
      <c r="E96" s="81">
        <f t="shared" si="1"/>
        <v>84</v>
      </c>
      <c r="F96" s="45" t="s">
        <v>248</v>
      </c>
      <c r="G96" s="47" t="s">
        <v>185</v>
      </c>
      <c r="H96" s="12"/>
    </row>
    <row r="97" spans="1:8" s="18" customFormat="1" ht="15" customHeight="1" x14ac:dyDescent="0.2">
      <c r="A97" s="34"/>
      <c r="B97" s="45" t="s">
        <v>103</v>
      </c>
      <c r="C97" s="80">
        <v>31</v>
      </c>
      <c r="D97" s="48">
        <v>30</v>
      </c>
      <c r="E97" s="81">
        <f t="shared" si="1"/>
        <v>96.774193548387103</v>
      </c>
      <c r="F97" s="45" t="s">
        <v>246</v>
      </c>
      <c r="G97" s="47" t="s">
        <v>185</v>
      </c>
      <c r="H97" s="12"/>
    </row>
    <row r="98" spans="1:8" s="2" customFormat="1" ht="15" customHeight="1" x14ac:dyDescent="0.2">
      <c r="A98" s="34"/>
      <c r="B98" s="45" t="s">
        <v>104</v>
      </c>
      <c r="C98" s="80">
        <v>39</v>
      </c>
      <c r="D98" s="48">
        <v>20</v>
      </c>
      <c r="E98" s="81">
        <f t="shared" si="1"/>
        <v>51.282051282051285</v>
      </c>
      <c r="F98" s="45" t="s">
        <v>162</v>
      </c>
      <c r="G98" s="47" t="s">
        <v>169</v>
      </c>
      <c r="H98" s="12"/>
    </row>
    <row r="99" spans="1:8" s="2" customFormat="1" ht="15" customHeight="1" x14ac:dyDescent="0.2">
      <c r="A99" s="34"/>
      <c r="B99" s="45" t="s">
        <v>104</v>
      </c>
      <c r="C99" s="80">
        <v>37</v>
      </c>
      <c r="D99" s="48"/>
      <c r="E99" s="81">
        <f t="shared" si="1"/>
        <v>0</v>
      </c>
      <c r="F99" s="45" t="s">
        <v>168</v>
      </c>
      <c r="G99" s="47" t="s">
        <v>159</v>
      </c>
      <c r="H99" s="11"/>
    </row>
    <row r="100" spans="1:8" s="2" customFormat="1" ht="15" customHeight="1" x14ac:dyDescent="0.2">
      <c r="A100" s="34"/>
      <c r="B100" s="45" t="s">
        <v>105</v>
      </c>
      <c r="C100" s="80">
        <v>31</v>
      </c>
      <c r="D100" s="48">
        <v>26</v>
      </c>
      <c r="E100" s="81">
        <f t="shared" si="1"/>
        <v>83.870967741935488</v>
      </c>
      <c r="F100" s="45" t="s">
        <v>166</v>
      </c>
      <c r="G100" s="47" t="s">
        <v>171</v>
      </c>
      <c r="H100" s="11"/>
    </row>
    <row r="101" spans="1:8" s="18" customFormat="1" ht="15" customHeight="1" x14ac:dyDescent="0.2">
      <c r="A101" s="34"/>
      <c r="B101" s="45" t="s">
        <v>106</v>
      </c>
      <c r="C101" s="80">
        <v>18</v>
      </c>
      <c r="D101" s="48"/>
      <c r="E101" s="81">
        <f t="shared" si="1"/>
        <v>0</v>
      </c>
      <c r="F101" s="45" t="s">
        <v>255</v>
      </c>
      <c r="G101" s="47" t="s">
        <v>210</v>
      </c>
      <c r="H101" s="11"/>
    </row>
    <row r="102" spans="1:8" s="2" customFormat="1" ht="15.95" customHeight="1" x14ac:dyDescent="0.2">
      <c r="A102" s="34"/>
      <c r="B102" s="44" t="s">
        <v>155</v>
      </c>
      <c r="C102" s="71">
        <f>SUM(C63:C101)</f>
        <v>1472</v>
      </c>
      <c r="D102" s="71">
        <f>SUM(D63:D101)</f>
        <v>623</v>
      </c>
      <c r="E102" s="82">
        <f>D102*100/C102</f>
        <v>42.323369565217391</v>
      </c>
      <c r="F102" s="71">
        <f>SUM(F63:F101)</f>
        <v>0</v>
      </c>
      <c r="G102" s="71">
        <f>SUM(G63:G101)</f>
        <v>0</v>
      </c>
      <c r="H102" s="12"/>
    </row>
    <row r="103" spans="1:8" s="18" customFormat="1" ht="18" customHeight="1" x14ac:dyDescent="0.2">
      <c r="A103" s="49" t="s">
        <v>195</v>
      </c>
      <c r="B103" s="50"/>
      <c r="C103" s="71"/>
      <c r="D103" s="48"/>
      <c r="E103" s="81"/>
      <c r="F103" s="48"/>
      <c r="G103" s="48"/>
      <c r="H103" s="12"/>
    </row>
    <row r="104" spans="1:8" s="18" customFormat="1" ht="18" customHeight="1" x14ac:dyDescent="0.2">
      <c r="A104" s="34"/>
      <c r="B104" s="45" t="s">
        <v>32</v>
      </c>
      <c r="C104" s="80">
        <v>43</v>
      </c>
      <c r="D104" s="48">
        <v>38</v>
      </c>
      <c r="E104" s="81">
        <f>D104*100/C104</f>
        <v>88.372093023255815</v>
      </c>
      <c r="F104" s="45" t="s">
        <v>232</v>
      </c>
      <c r="G104" s="47" t="s">
        <v>151</v>
      </c>
      <c r="H104" s="35"/>
    </row>
    <row r="105" spans="1:8" s="18" customFormat="1" ht="18" customHeight="1" x14ac:dyDescent="0.2">
      <c r="A105" s="34"/>
      <c r="B105" s="45" t="s">
        <v>33</v>
      </c>
      <c r="C105" s="80">
        <v>48</v>
      </c>
      <c r="D105" s="48">
        <v>29</v>
      </c>
      <c r="E105" s="81">
        <f>D105*100/C105</f>
        <v>60.416666666666664</v>
      </c>
      <c r="F105" s="45" t="s">
        <v>232</v>
      </c>
      <c r="G105" s="47" t="s">
        <v>182</v>
      </c>
      <c r="H105" s="35"/>
    </row>
    <row r="106" spans="1:8" s="2" customFormat="1" ht="18" customHeight="1" x14ac:dyDescent="0.2">
      <c r="A106" s="34"/>
      <c r="B106" s="45" t="s">
        <v>76</v>
      </c>
      <c r="C106" s="87">
        <v>37</v>
      </c>
      <c r="D106" s="48"/>
      <c r="E106" s="81">
        <f>D106*100/C106</f>
        <v>0</v>
      </c>
      <c r="F106" s="45" t="s">
        <v>207</v>
      </c>
      <c r="G106" s="47" t="s">
        <v>149</v>
      </c>
      <c r="H106" s="12"/>
    </row>
    <row r="107" spans="1:8" s="2" customFormat="1" ht="18" customHeight="1" x14ac:dyDescent="0.2">
      <c r="A107" s="34"/>
      <c r="B107" s="45" t="s">
        <v>76</v>
      </c>
      <c r="C107" s="88"/>
      <c r="D107" s="48">
        <v>37</v>
      </c>
      <c r="E107" s="81">
        <f>D107*100/C106</f>
        <v>100</v>
      </c>
      <c r="F107" s="45" t="s">
        <v>238</v>
      </c>
      <c r="G107" s="47" t="s">
        <v>239</v>
      </c>
      <c r="H107" s="12"/>
    </row>
    <row r="108" spans="1:8" s="2" customFormat="1" ht="18" customHeight="1" x14ac:dyDescent="0.2">
      <c r="A108" s="34"/>
      <c r="B108" s="45" t="s">
        <v>76</v>
      </c>
      <c r="C108" s="89"/>
      <c r="D108" s="48"/>
      <c r="E108" s="81">
        <f>D108*100/C106</f>
        <v>0</v>
      </c>
      <c r="F108" s="45" t="s">
        <v>238</v>
      </c>
      <c r="G108" s="47" t="s">
        <v>152</v>
      </c>
      <c r="H108" s="12"/>
    </row>
    <row r="109" spans="1:8" s="2" customFormat="1" ht="18" customHeight="1" x14ac:dyDescent="0.2">
      <c r="A109" s="34"/>
      <c r="B109" s="45" t="s">
        <v>78</v>
      </c>
      <c r="C109" s="87">
        <v>45</v>
      </c>
      <c r="D109" s="48">
        <v>37</v>
      </c>
      <c r="E109" s="81">
        <f>D109*100/C109</f>
        <v>82.222222222222229</v>
      </c>
      <c r="F109" s="45" t="s">
        <v>236</v>
      </c>
      <c r="G109" s="47" t="s">
        <v>239</v>
      </c>
      <c r="H109" s="12"/>
    </row>
    <row r="110" spans="1:8" s="2" customFormat="1" ht="18" customHeight="1" x14ac:dyDescent="0.2">
      <c r="A110" s="34"/>
      <c r="B110" s="45" t="s">
        <v>78</v>
      </c>
      <c r="C110" s="88"/>
      <c r="D110" s="48"/>
      <c r="E110" s="81">
        <f>D110*100/C109</f>
        <v>0</v>
      </c>
      <c r="F110" s="45" t="s">
        <v>236</v>
      </c>
      <c r="G110" s="47" t="s">
        <v>152</v>
      </c>
      <c r="H110" s="11"/>
    </row>
    <row r="111" spans="1:8" s="2" customFormat="1" ht="18" customHeight="1" x14ac:dyDescent="0.2">
      <c r="A111" s="34"/>
      <c r="B111" s="45" t="s">
        <v>78</v>
      </c>
      <c r="C111" s="89"/>
      <c r="D111" s="48"/>
      <c r="E111" s="81">
        <f>D111*100/C109</f>
        <v>0</v>
      </c>
      <c r="F111" s="45" t="s">
        <v>236</v>
      </c>
      <c r="G111" s="47" t="s">
        <v>177</v>
      </c>
      <c r="H111" s="12"/>
    </row>
    <row r="112" spans="1:8" s="2" customFormat="1" ht="18" customHeight="1" x14ac:dyDescent="0.2">
      <c r="A112" s="34"/>
      <c r="B112" s="45" t="s">
        <v>77</v>
      </c>
      <c r="C112" s="87">
        <v>42</v>
      </c>
      <c r="D112" s="48">
        <v>30</v>
      </c>
      <c r="E112" s="81">
        <f>D112*100/C112</f>
        <v>71.428571428571431</v>
      </c>
      <c r="F112" s="45" t="s">
        <v>233</v>
      </c>
      <c r="G112" s="47" t="s">
        <v>149</v>
      </c>
      <c r="H112" s="12"/>
    </row>
    <row r="113" spans="1:9" s="2" customFormat="1" ht="18" customHeight="1" x14ac:dyDescent="0.2">
      <c r="A113" s="34"/>
      <c r="B113" s="45" t="s">
        <v>77</v>
      </c>
      <c r="C113" s="88"/>
      <c r="D113" s="48"/>
      <c r="E113" s="81">
        <f>D113*100/C112</f>
        <v>0</v>
      </c>
      <c r="F113" s="45" t="s">
        <v>233</v>
      </c>
      <c r="G113" s="47" t="s">
        <v>150</v>
      </c>
      <c r="H113" s="12"/>
    </row>
    <row r="114" spans="1:9" s="2" customFormat="1" ht="18" customHeight="1" x14ac:dyDescent="0.2">
      <c r="A114" s="34"/>
      <c r="B114" s="45" t="s">
        <v>77</v>
      </c>
      <c r="C114" s="89"/>
      <c r="D114" s="48"/>
      <c r="E114" s="81">
        <f>D114*100/C112</f>
        <v>0</v>
      </c>
      <c r="F114" s="45" t="s">
        <v>234</v>
      </c>
      <c r="G114" s="47" t="s">
        <v>159</v>
      </c>
      <c r="H114" s="12"/>
    </row>
    <row r="115" spans="1:9" s="2" customFormat="1" ht="18" customHeight="1" x14ac:dyDescent="0.2">
      <c r="A115" s="34"/>
      <c r="B115" s="45" t="s">
        <v>113</v>
      </c>
      <c r="C115" s="87">
        <v>35</v>
      </c>
      <c r="D115" s="48">
        <v>28</v>
      </c>
      <c r="E115" s="81">
        <f>D115*100/C115</f>
        <v>80</v>
      </c>
      <c r="F115" s="45" t="s">
        <v>196</v>
      </c>
      <c r="G115" s="47" t="s">
        <v>149</v>
      </c>
      <c r="H115" s="12"/>
    </row>
    <row r="116" spans="1:9" s="2" customFormat="1" ht="18" customHeight="1" x14ac:dyDescent="0.2">
      <c r="A116" s="34"/>
      <c r="B116" s="45" t="s">
        <v>113</v>
      </c>
      <c r="C116" s="88"/>
      <c r="D116" s="48"/>
      <c r="E116" s="81">
        <f>D116*100/C115</f>
        <v>0</v>
      </c>
      <c r="F116" s="45" t="s">
        <v>196</v>
      </c>
      <c r="G116" s="47" t="s">
        <v>150</v>
      </c>
      <c r="H116" s="12"/>
    </row>
    <row r="117" spans="1:9" s="18" customFormat="1" ht="18" customHeight="1" x14ac:dyDescent="0.2">
      <c r="A117" s="34"/>
      <c r="B117" s="45" t="s">
        <v>113</v>
      </c>
      <c r="C117" s="89"/>
      <c r="D117" s="48"/>
      <c r="E117" s="81">
        <f>D117*100/C115</f>
        <v>0</v>
      </c>
      <c r="F117" s="45" t="s">
        <v>197</v>
      </c>
      <c r="G117" s="47" t="s">
        <v>153</v>
      </c>
      <c r="H117" s="12"/>
    </row>
    <row r="118" spans="1:9" s="2" customFormat="1" ht="18" customHeight="1" x14ac:dyDescent="0.2">
      <c r="A118" s="34"/>
      <c r="B118" s="45" t="s">
        <v>118</v>
      </c>
      <c r="C118" s="80">
        <v>62</v>
      </c>
      <c r="D118" s="48">
        <v>59</v>
      </c>
      <c r="E118" s="81">
        <f>D118*100/C118</f>
        <v>95.161290322580641</v>
      </c>
      <c r="F118" s="45" t="s">
        <v>235</v>
      </c>
      <c r="G118" s="47" t="s">
        <v>210</v>
      </c>
      <c r="H118" s="12"/>
    </row>
    <row r="119" spans="1:9" s="2" customFormat="1" ht="18" customHeight="1" x14ac:dyDescent="0.2">
      <c r="A119" s="34"/>
      <c r="B119" s="45" t="s">
        <v>114</v>
      </c>
      <c r="C119" s="87">
        <v>65</v>
      </c>
      <c r="D119" s="48">
        <v>56</v>
      </c>
      <c r="E119" s="81">
        <f>D119*100/C119</f>
        <v>86.15384615384616</v>
      </c>
      <c r="F119" s="45" t="s">
        <v>203</v>
      </c>
      <c r="G119" s="47" t="s">
        <v>149</v>
      </c>
      <c r="H119" s="12"/>
    </row>
    <row r="120" spans="1:9" s="2" customFormat="1" ht="18" customHeight="1" x14ac:dyDescent="0.2">
      <c r="A120" s="34"/>
      <c r="B120" s="45" t="s">
        <v>114</v>
      </c>
      <c r="C120" s="89"/>
      <c r="D120" s="48"/>
      <c r="E120" s="81">
        <f>D120*100/C119</f>
        <v>0</v>
      </c>
      <c r="F120" s="45" t="s">
        <v>204</v>
      </c>
      <c r="G120" s="47" t="s">
        <v>150</v>
      </c>
      <c r="H120" s="12"/>
    </row>
    <row r="121" spans="1:9" s="2" customFormat="1" ht="18" customHeight="1" x14ac:dyDescent="0.2">
      <c r="A121" s="93"/>
      <c r="B121" s="96" t="s">
        <v>115</v>
      </c>
      <c r="C121" s="102">
        <v>66</v>
      </c>
      <c r="D121" s="94"/>
      <c r="E121" s="95">
        <f>D121*100/C121</f>
        <v>0</v>
      </c>
      <c r="F121" s="96" t="s">
        <v>205</v>
      </c>
      <c r="G121" s="97" t="s">
        <v>150</v>
      </c>
      <c r="H121" s="98" t="s">
        <v>399</v>
      </c>
      <c r="I121" s="2" t="s">
        <v>400</v>
      </c>
    </row>
    <row r="122" spans="1:9" s="2" customFormat="1" ht="18" customHeight="1" x14ac:dyDescent="0.2">
      <c r="A122" s="93"/>
      <c r="B122" s="96" t="s">
        <v>115</v>
      </c>
      <c r="C122" s="103"/>
      <c r="D122" s="94"/>
      <c r="E122" s="95">
        <f>D122*100/C121</f>
        <v>0</v>
      </c>
      <c r="F122" s="96" t="s">
        <v>206</v>
      </c>
      <c r="G122" s="97" t="s">
        <v>159</v>
      </c>
      <c r="H122" s="98" t="s">
        <v>399</v>
      </c>
      <c r="I122" s="2" t="s">
        <v>400</v>
      </c>
    </row>
    <row r="123" spans="1:9" s="18" customFormat="1" ht="18" customHeight="1" x14ac:dyDescent="0.2">
      <c r="A123" s="34"/>
      <c r="B123" s="45" t="s">
        <v>116</v>
      </c>
      <c r="C123" s="87">
        <v>61</v>
      </c>
      <c r="D123" s="48">
        <v>53</v>
      </c>
      <c r="E123" s="81">
        <f>D123*100/C123</f>
        <v>86.885245901639351</v>
      </c>
      <c r="F123" s="45" t="s">
        <v>207</v>
      </c>
      <c r="G123" s="47" t="s">
        <v>150</v>
      </c>
      <c r="H123" s="12"/>
    </row>
    <row r="124" spans="1:9" s="18" customFormat="1" ht="18" customHeight="1" x14ac:dyDescent="0.2">
      <c r="A124" s="34"/>
      <c r="B124" s="45" t="s">
        <v>116</v>
      </c>
      <c r="C124" s="89"/>
      <c r="D124" s="48"/>
      <c r="E124" s="81">
        <f>D124*100/C123</f>
        <v>0</v>
      </c>
      <c r="F124" s="45" t="s">
        <v>208</v>
      </c>
      <c r="G124" s="47" t="s">
        <v>159</v>
      </c>
      <c r="H124" s="12"/>
    </row>
    <row r="125" spans="1:9" s="18" customFormat="1" ht="18" customHeight="1" x14ac:dyDescent="0.2">
      <c r="A125" s="34"/>
      <c r="B125" s="45" t="s">
        <v>117</v>
      </c>
      <c r="C125" s="87">
        <v>27</v>
      </c>
      <c r="D125" s="48"/>
      <c r="E125" s="81"/>
      <c r="F125" s="45" t="s">
        <v>237</v>
      </c>
      <c r="G125" s="47" t="s">
        <v>149</v>
      </c>
      <c r="H125" s="12"/>
    </row>
    <row r="126" spans="1:9" s="18" customFormat="1" ht="18" customHeight="1" x14ac:dyDescent="0.2">
      <c r="A126" s="34"/>
      <c r="B126" s="45" t="s">
        <v>117</v>
      </c>
      <c r="C126" s="89"/>
      <c r="D126" s="48">
        <v>20</v>
      </c>
      <c r="E126" s="81">
        <f>D126*100/C125</f>
        <v>74.074074074074076</v>
      </c>
      <c r="F126" s="45" t="s">
        <v>237</v>
      </c>
      <c r="G126" s="47" t="s">
        <v>150</v>
      </c>
      <c r="H126" s="12"/>
    </row>
    <row r="127" spans="1:9" s="18" customFormat="1" ht="18" customHeight="1" x14ac:dyDescent="0.2">
      <c r="A127" s="34"/>
      <c r="B127" s="45" t="s">
        <v>70</v>
      </c>
      <c r="C127" s="87">
        <v>40</v>
      </c>
      <c r="D127" s="48">
        <v>34</v>
      </c>
      <c r="E127" s="81">
        <f>D127*100/C127</f>
        <v>85</v>
      </c>
      <c r="F127" s="45" t="s">
        <v>199</v>
      </c>
      <c r="G127" s="47" t="s">
        <v>209</v>
      </c>
      <c r="H127" s="11"/>
    </row>
    <row r="128" spans="1:9" s="18" customFormat="1" ht="18" customHeight="1" x14ac:dyDescent="0.2">
      <c r="A128" s="34"/>
      <c r="B128" s="45" t="s">
        <v>70</v>
      </c>
      <c r="C128" s="89"/>
      <c r="D128" s="48"/>
      <c r="E128" s="81">
        <f>D128*100/C127</f>
        <v>0</v>
      </c>
      <c r="F128" s="45" t="s">
        <v>199</v>
      </c>
      <c r="G128" s="47" t="s">
        <v>194</v>
      </c>
      <c r="H128" s="12"/>
    </row>
    <row r="129" spans="1:8" s="2" customFormat="1" ht="18" customHeight="1" x14ac:dyDescent="0.2">
      <c r="A129" s="34"/>
      <c r="B129" s="45" t="s">
        <v>74</v>
      </c>
      <c r="C129" s="87">
        <v>32</v>
      </c>
      <c r="D129" s="48">
        <v>25</v>
      </c>
      <c r="E129" s="81">
        <f>D129*100/C129</f>
        <v>78.125</v>
      </c>
      <c r="F129" s="45" t="s">
        <v>198</v>
      </c>
      <c r="G129" s="47" t="s">
        <v>149</v>
      </c>
      <c r="H129" s="12"/>
    </row>
    <row r="130" spans="1:8" s="2" customFormat="1" ht="18" customHeight="1" x14ac:dyDescent="0.2">
      <c r="A130" s="34"/>
      <c r="B130" s="45" t="s">
        <v>74</v>
      </c>
      <c r="C130" s="88"/>
      <c r="D130" s="48"/>
      <c r="E130" s="81">
        <f>D130*100/C129</f>
        <v>0</v>
      </c>
      <c r="F130" s="45" t="s">
        <v>198</v>
      </c>
      <c r="G130" s="47" t="s">
        <v>150</v>
      </c>
      <c r="H130" s="12"/>
    </row>
    <row r="131" spans="1:8" s="2" customFormat="1" ht="18" customHeight="1" x14ac:dyDescent="0.2">
      <c r="A131" s="34"/>
      <c r="B131" s="45" t="s">
        <v>74</v>
      </c>
      <c r="C131" s="89"/>
      <c r="D131" s="48"/>
      <c r="E131" s="81">
        <f>D131*100/C129</f>
        <v>0</v>
      </c>
      <c r="F131" s="45" t="s">
        <v>198</v>
      </c>
      <c r="G131" s="47" t="s">
        <v>153</v>
      </c>
      <c r="H131" s="12"/>
    </row>
    <row r="132" spans="1:8" s="2" customFormat="1" ht="18" customHeight="1" x14ac:dyDescent="0.2">
      <c r="A132" s="34"/>
      <c r="B132" s="45" t="s">
        <v>75</v>
      </c>
      <c r="C132" s="87">
        <v>34</v>
      </c>
      <c r="D132" s="48">
        <v>33</v>
      </c>
      <c r="E132" s="81">
        <f>D132*100/C132</f>
        <v>97.058823529411768</v>
      </c>
      <c r="F132" s="45" t="s">
        <v>199</v>
      </c>
      <c r="G132" s="47" t="s">
        <v>152</v>
      </c>
      <c r="H132" s="12"/>
    </row>
    <row r="133" spans="1:8" s="2" customFormat="1" ht="18" customHeight="1" x14ac:dyDescent="0.2">
      <c r="A133" s="34"/>
      <c r="B133" s="45" t="s">
        <v>75</v>
      </c>
      <c r="C133" s="89"/>
      <c r="D133" s="48"/>
      <c r="E133" s="81">
        <f>D133*100/C132</f>
        <v>0</v>
      </c>
      <c r="F133" s="45" t="s">
        <v>199</v>
      </c>
      <c r="G133" s="47" t="s">
        <v>177</v>
      </c>
      <c r="H133" s="9"/>
    </row>
    <row r="134" spans="1:8" s="2" customFormat="1" ht="18" customHeight="1" x14ac:dyDescent="0.2">
      <c r="A134" s="34"/>
      <c r="B134" s="45" t="s">
        <v>73</v>
      </c>
      <c r="C134" s="87">
        <v>27</v>
      </c>
      <c r="D134" s="48"/>
      <c r="E134" s="81">
        <f>D134*100/C134</f>
        <v>0</v>
      </c>
      <c r="F134" s="45" t="s">
        <v>279</v>
      </c>
      <c r="G134" s="47" t="s">
        <v>170</v>
      </c>
      <c r="H134" s="11" t="s">
        <v>395</v>
      </c>
    </row>
    <row r="135" spans="1:8" s="2" customFormat="1" ht="18" customHeight="1" x14ac:dyDescent="0.2">
      <c r="A135" s="34"/>
      <c r="B135" s="45" t="s">
        <v>73</v>
      </c>
      <c r="C135" s="89"/>
      <c r="D135" s="48"/>
      <c r="E135" s="81">
        <f>D135*100/C134</f>
        <v>0</v>
      </c>
      <c r="F135" s="45" t="s">
        <v>279</v>
      </c>
      <c r="G135" s="47" t="s">
        <v>150</v>
      </c>
      <c r="H135" s="11" t="s">
        <v>395</v>
      </c>
    </row>
    <row r="136" spans="1:8" s="2" customFormat="1" ht="18" customHeight="1" x14ac:dyDescent="0.2">
      <c r="A136" s="34"/>
      <c r="B136" s="45" t="s">
        <v>71</v>
      </c>
      <c r="C136" s="80">
        <v>53</v>
      </c>
      <c r="D136" s="48">
        <v>44</v>
      </c>
      <c r="E136" s="81">
        <f>D136*100/C136</f>
        <v>83.018867924528308</v>
      </c>
      <c r="F136" s="45" t="s">
        <v>201</v>
      </c>
      <c r="G136" s="47" t="s">
        <v>210</v>
      </c>
      <c r="H136" s="27"/>
    </row>
    <row r="137" spans="1:8" s="2" customFormat="1" ht="18" customHeight="1" x14ac:dyDescent="0.2">
      <c r="A137" s="34"/>
      <c r="B137" s="45" t="s">
        <v>72</v>
      </c>
      <c r="C137" s="87">
        <v>12</v>
      </c>
      <c r="D137" s="48">
        <v>6</v>
      </c>
      <c r="E137" s="81">
        <f>D137*100/C137</f>
        <v>50</v>
      </c>
      <c r="F137" s="45" t="s">
        <v>202</v>
      </c>
      <c r="G137" s="47" t="s">
        <v>209</v>
      </c>
      <c r="H137" s="12"/>
    </row>
    <row r="138" spans="1:8" s="2" customFormat="1" ht="18" customHeight="1" x14ac:dyDescent="0.2">
      <c r="A138" s="34"/>
      <c r="B138" s="45" t="s">
        <v>72</v>
      </c>
      <c r="C138" s="89"/>
      <c r="D138" s="48"/>
      <c r="E138" s="81">
        <f>D138*100/C137</f>
        <v>0</v>
      </c>
      <c r="F138" s="45" t="s">
        <v>202</v>
      </c>
      <c r="G138" s="47" t="s">
        <v>194</v>
      </c>
      <c r="H138" s="12"/>
    </row>
    <row r="139" spans="1:8" s="2" customFormat="1" ht="18" customHeight="1" x14ac:dyDescent="0.2">
      <c r="A139" s="34"/>
      <c r="B139" s="45" t="s">
        <v>112</v>
      </c>
      <c r="C139" s="71">
        <v>50</v>
      </c>
      <c r="D139" s="48"/>
      <c r="E139" s="81">
        <f>D139*100/C139</f>
        <v>0</v>
      </c>
      <c r="F139" s="45" t="s">
        <v>273</v>
      </c>
      <c r="G139" s="47" t="s">
        <v>210</v>
      </c>
      <c r="H139" s="12"/>
    </row>
    <row r="140" spans="1:8" s="2" customFormat="1" ht="18" customHeight="1" x14ac:dyDescent="0.2">
      <c r="A140" s="34"/>
      <c r="B140" s="45" t="s">
        <v>111</v>
      </c>
      <c r="C140" s="80">
        <v>31</v>
      </c>
      <c r="D140" s="48">
        <v>27</v>
      </c>
      <c r="E140" s="81">
        <f>D140*100/C140</f>
        <v>87.096774193548384</v>
      </c>
      <c r="F140" s="45" t="s">
        <v>200</v>
      </c>
      <c r="G140" s="47" t="s">
        <v>210</v>
      </c>
      <c r="H140" s="12"/>
    </row>
    <row r="141" spans="1:8" s="2" customFormat="1" ht="18" customHeight="1" x14ac:dyDescent="0.2">
      <c r="A141" s="34"/>
      <c r="B141" s="44" t="s">
        <v>155</v>
      </c>
      <c r="C141" s="71">
        <f>SUM(C104:C140)</f>
        <v>810</v>
      </c>
      <c r="D141" s="71">
        <f>SUM(D104:D140)</f>
        <v>556</v>
      </c>
      <c r="E141" s="82">
        <f>D141*100/C141</f>
        <v>68.641975308641975</v>
      </c>
      <c r="F141" s="71">
        <f>SUM(F104:F140)</f>
        <v>0</v>
      </c>
      <c r="G141" s="71">
        <f>SUM(G104:G140)</f>
        <v>0</v>
      </c>
      <c r="H141" s="12"/>
    </row>
    <row r="142" spans="1:8" s="18" customFormat="1" ht="18" customHeight="1" x14ac:dyDescent="0.2">
      <c r="A142" s="49" t="s">
        <v>172</v>
      </c>
      <c r="B142" s="50"/>
      <c r="C142" s="71"/>
      <c r="D142" s="48"/>
      <c r="E142" s="81"/>
      <c r="F142" s="48"/>
      <c r="G142" s="48"/>
      <c r="H142" s="12"/>
    </row>
    <row r="143" spans="1:8" s="2" customFormat="1" ht="18" customHeight="1" x14ac:dyDescent="0.2">
      <c r="A143" s="34"/>
      <c r="B143" s="45" t="s">
        <v>30</v>
      </c>
      <c r="C143" s="80">
        <v>36</v>
      </c>
      <c r="D143" s="48">
        <v>26</v>
      </c>
      <c r="E143" s="81">
        <f t="shared" si="1"/>
        <v>72.222222222222229</v>
      </c>
      <c r="F143" s="45" t="s">
        <v>263</v>
      </c>
      <c r="G143" s="47" t="s">
        <v>151</v>
      </c>
      <c r="H143" s="12"/>
    </row>
    <row r="144" spans="1:8" s="2" customFormat="1" ht="18" customHeight="1" x14ac:dyDescent="0.2">
      <c r="A144" s="34"/>
      <c r="B144" s="45" t="s">
        <v>30</v>
      </c>
      <c r="C144" s="80">
        <v>37</v>
      </c>
      <c r="D144" s="48">
        <v>29</v>
      </c>
      <c r="E144" s="81">
        <f t="shared" si="1"/>
        <v>78.378378378378372</v>
      </c>
      <c r="F144" s="45" t="s">
        <v>261</v>
      </c>
      <c r="G144" s="47" t="s">
        <v>182</v>
      </c>
      <c r="H144" s="9"/>
    </row>
    <row r="145" spans="1:8" s="2" customFormat="1" ht="18" customHeight="1" x14ac:dyDescent="0.2">
      <c r="A145" s="34"/>
      <c r="B145" s="45" t="s">
        <v>31</v>
      </c>
      <c r="C145" s="87">
        <v>46</v>
      </c>
      <c r="D145" s="48">
        <v>35</v>
      </c>
      <c r="E145" s="81">
        <f t="shared" si="1"/>
        <v>76.086956521739125</v>
      </c>
      <c r="F145" s="45" t="s">
        <v>261</v>
      </c>
      <c r="G145" s="47" t="s">
        <v>239</v>
      </c>
      <c r="H145" s="12"/>
    </row>
    <row r="146" spans="1:8" s="2" customFormat="1" ht="18" customHeight="1" x14ac:dyDescent="0.2">
      <c r="A146" s="34"/>
      <c r="B146" s="45" t="s">
        <v>31</v>
      </c>
      <c r="C146" s="89"/>
      <c r="D146" s="48"/>
      <c r="E146" s="81">
        <f>D146*100/C145</f>
        <v>0</v>
      </c>
      <c r="F146" s="45" t="s">
        <v>262</v>
      </c>
      <c r="G146" s="47" t="s">
        <v>182</v>
      </c>
      <c r="H146" s="27"/>
    </row>
    <row r="147" spans="1:8" s="2" customFormat="1" ht="18" customHeight="1" x14ac:dyDescent="0.2">
      <c r="A147" s="34"/>
      <c r="B147" s="45" t="s">
        <v>36</v>
      </c>
      <c r="C147" s="87">
        <v>37</v>
      </c>
      <c r="D147" s="48">
        <v>33</v>
      </c>
      <c r="E147" s="81">
        <f t="shared" si="1"/>
        <v>89.189189189189193</v>
      </c>
      <c r="F147" s="45" t="s">
        <v>260</v>
      </c>
      <c r="G147" s="47" t="s">
        <v>149</v>
      </c>
      <c r="H147" s="12"/>
    </row>
    <row r="148" spans="1:8" s="2" customFormat="1" ht="18" customHeight="1" x14ac:dyDescent="0.2">
      <c r="A148" s="34"/>
      <c r="B148" s="45" t="s">
        <v>36</v>
      </c>
      <c r="C148" s="89"/>
      <c r="D148" s="48"/>
      <c r="E148" s="81">
        <f>D148*100/C147</f>
        <v>0</v>
      </c>
      <c r="F148" s="45" t="s">
        <v>260</v>
      </c>
      <c r="G148" s="47" t="s">
        <v>213</v>
      </c>
      <c r="H148" s="9"/>
    </row>
    <row r="149" spans="1:8" s="2" customFormat="1" ht="18" customHeight="1" x14ac:dyDescent="0.2">
      <c r="A149" s="34"/>
      <c r="B149" s="45" t="s">
        <v>123</v>
      </c>
      <c r="C149" s="87">
        <v>58</v>
      </c>
      <c r="D149" s="48">
        <v>29</v>
      </c>
      <c r="E149" s="81">
        <f t="shared" si="1"/>
        <v>50</v>
      </c>
      <c r="F149" s="45" t="s">
        <v>175</v>
      </c>
      <c r="G149" s="47" t="s">
        <v>239</v>
      </c>
      <c r="H149" s="12"/>
    </row>
    <row r="150" spans="1:8" s="2" customFormat="1" ht="18" customHeight="1" x14ac:dyDescent="0.2">
      <c r="A150" s="34"/>
      <c r="B150" s="45" t="s">
        <v>123</v>
      </c>
      <c r="C150" s="88"/>
      <c r="D150" s="48">
        <v>51</v>
      </c>
      <c r="E150" s="81">
        <f>D150*100/C149</f>
        <v>87.931034482758619</v>
      </c>
      <c r="F150" s="45" t="s">
        <v>258</v>
      </c>
      <c r="G150" s="47" t="s">
        <v>160</v>
      </c>
      <c r="H150" s="27"/>
    </row>
    <row r="151" spans="1:8" s="2" customFormat="1" ht="18" customHeight="1" x14ac:dyDescent="0.2">
      <c r="A151" s="34"/>
      <c r="B151" s="45" t="s">
        <v>123</v>
      </c>
      <c r="C151" s="89"/>
      <c r="D151" s="48"/>
      <c r="E151" s="81">
        <f>D151*100/C149</f>
        <v>0</v>
      </c>
      <c r="F151" s="45" t="s">
        <v>258</v>
      </c>
      <c r="G151" s="47" t="s">
        <v>159</v>
      </c>
      <c r="H151" s="12"/>
    </row>
    <row r="152" spans="1:8" s="2" customFormat="1" ht="18" customHeight="1" x14ac:dyDescent="0.2">
      <c r="A152" s="34"/>
      <c r="B152" s="45" t="s">
        <v>124</v>
      </c>
      <c r="C152" s="87">
        <v>56</v>
      </c>
      <c r="D152" s="48"/>
      <c r="E152" s="81">
        <f>D152*100/C152</f>
        <v>0</v>
      </c>
      <c r="F152" s="45" t="s">
        <v>278</v>
      </c>
      <c r="G152" s="47" t="s">
        <v>149</v>
      </c>
      <c r="H152" s="12"/>
    </row>
    <row r="153" spans="1:8" s="2" customFormat="1" ht="18" customHeight="1" x14ac:dyDescent="0.2">
      <c r="A153" s="34"/>
      <c r="B153" s="45" t="s">
        <v>124</v>
      </c>
      <c r="C153" s="88"/>
      <c r="D153" s="48">
        <v>20</v>
      </c>
      <c r="E153" s="81">
        <f>D153*100/C152</f>
        <v>35.714285714285715</v>
      </c>
      <c r="F153" s="45" t="s">
        <v>259</v>
      </c>
      <c r="G153" s="47" t="s">
        <v>239</v>
      </c>
      <c r="H153" s="9"/>
    </row>
    <row r="154" spans="1:8" s="2" customFormat="1" ht="18" customHeight="1" x14ac:dyDescent="0.2">
      <c r="A154" s="34"/>
      <c r="B154" s="45" t="s">
        <v>124</v>
      </c>
      <c r="C154" s="89"/>
      <c r="D154" s="48"/>
      <c r="E154" s="81">
        <f>D154*100/C152</f>
        <v>0</v>
      </c>
      <c r="F154" s="45" t="s">
        <v>259</v>
      </c>
      <c r="G154" s="47" t="s">
        <v>152</v>
      </c>
      <c r="H154" s="12"/>
    </row>
    <row r="155" spans="1:8" s="2" customFormat="1" ht="18" customHeight="1" x14ac:dyDescent="0.2">
      <c r="A155" s="34"/>
      <c r="B155" s="45" t="s">
        <v>121</v>
      </c>
      <c r="C155" s="80">
        <v>33</v>
      </c>
      <c r="D155" s="48">
        <v>28</v>
      </c>
      <c r="E155" s="81">
        <f t="shared" si="1"/>
        <v>84.848484848484844</v>
      </c>
      <c r="F155" s="45" t="s">
        <v>204</v>
      </c>
      <c r="G155" s="47" t="s">
        <v>159</v>
      </c>
      <c r="H155" s="27"/>
    </row>
    <row r="156" spans="1:8" s="2" customFormat="1" ht="18" customHeight="1" x14ac:dyDescent="0.2">
      <c r="A156" s="34"/>
      <c r="B156" s="45" t="s">
        <v>125</v>
      </c>
      <c r="C156" s="87">
        <v>61</v>
      </c>
      <c r="D156" s="48">
        <v>59</v>
      </c>
      <c r="E156" s="81">
        <f t="shared" si="1"/>
        <v>96.721311475409834</v>
      </c>
      <c r="F156" s="45" t="s">
        <v>204</v>
      </c>
      <c r="G156" s="47" t="s">
        <v>149</v>
      </c>
      <c r="H156" s="12"/>
    </row>
    <row r="157" spans="1:8" s="2" customFormat="1" ht="18" customHeight="1" x14ac:dyDescent="0.2">
      <c r="A157" s="34"/>
      <c r="B157" s="45" t="s">
        <v>125</v>
      </c>
      <c r="C157" s="89"/>
      <c r="D157" s="48"/>
      <c r="E157" s="81">
        <f>D157*100/C156</f>
        <v>0</v>
      </c>
      <c r="F157" s="45" t="s">
        <v>203</v>
      </c>
      <c r="G157" s="47" t="s">
        <v>150</v>
      </c>
      <c r="H157" s="9"/>
    </row>
    <row r="158" spans="1:8" s="2" customFormat="1" ht="18" customHeight="1" x14ac:dyDescent="0.2">
      <c r="A158" s="34"/>
      <c r="B158" s="45" t="s">
        <v>122</v>
      </c>
      <c r="C158" s="80">
        <v>42</v>
      </c>
      <c r="D158" s="48">
        <v>38</v>
      </c>
      <c r="E158" s="81">
        <f t="shared" si="1"/>
        <v>90.476190476190482</v>
      </c>
      <c r="F158" s="45" t="s">
        <v>202</v>
      </c>
      <c r="G158" s="47" t="s">
        <v>153</v>
      </c>
      <c r="H158" s="27"/>
    </row>
    <row r="159" spans="1:8" s="2" customFormat="1" ht="18" customHeight="1" x14ac:dyDescent="0.2">
      <c r="A159" s="34"/>
      <c r="B159" s="45" t="s">
        <v>53</v>
      </c>
      <c r="C159" s="87">
        <v>36</v>
      </c>
      <c r="D159" s="48">
        <v>32</v>
      </c>
      <c r="E159" s="81">
        <f t="shared" si="1"/>
        <v>88.888888888888886</v>
      </c>
      <c r="F159" s="45" t="s">
        <v>173</v>
      </c>
      <c r="G159" s="47" t="s">
        <v>151</v>
      </c>
      <c r="H159" s="12"/>
    </row>
    <row r="160" spans="1:8" s="2" customFormat="1" ht="18" customHeight="1" x14ac:dyDescent="0.2">
      <c r="A160" s="34"/>
      <c r="B160" s="45" t="s">
        <v>53</v>
      </c>
      <c r="C160" s="88"/>
      <c r="D160" s="48"/>
      <c r="E160" s="81">
        <f>D160*100/C159</f>
        <v>0</v>
      </c>
      <c r="F160" s="45" t="s">
        <v>175</v>
      </c>
      <c r="G160" s="47" t="s">
        <v>160</v>
      </c>
      <c r="H160" s="12"/>
    </row>
    <row r="161" spans="1:9" s="2" customFormat="1" ht="18" customHeight="1" x14ac:dyDescent="0.2">
      <c r="A161" s="34"/>
      <c r="B161" s="45" t="s">
        <v>53</v>
      </c>
      <c r="C161" s="89"/>
      <c r="D161" s="48"/>
      <c r="E161" s="81">
        <f>D161*100/C159</f>
        <v>0</v>
      </c>
      <c r="F161" s="45" t="s">
        <v>175</v>
      </c>
      <c r="G161" s="47" t="s">
        <v>159</v>
      </c>
      <c r="H161" s="12"/>
    </row>
    <row r="162" spans="1:9" s="2" customFormat="1" ht="18" customHeight="1" x14ac:dyDescent="0.2">
      <c r="A162" s="34"/>
      <c r="B162" s="45" t="s">
        <v>54</v>
      </c>
      <c r="C162" s="87">
        <v>54</v>
      </c>
      <c r="D162" s="48"/>
      <c r="E162" s="81">
        <f>D162*100/C162</f>
        <v>0</v>
      </c>
      <c r="F162" s="45" t="s">
        <v>173</v>
      </c>
      <c r="G162" s="47" t="s">
        <v>152</v>
      </c>
      <c r="H162" s="12"/>
    </row>
    <row r="163" spans="1:9" s="2" customFormat="1" ht="18" customHeight="1" x14ac:dyDescent="0.2">
      <c r="A163" s="34"/>
      <c r="B163" s="45" t="s">
        <v>54</v>
      </c>
      <c r="C163" s="89"/>
      <c r="D163" s="48">
        <v>28</v>
      </c>
      <c r="E163" s="81">
        <f>D163*100/C162</f>
        <v>51.851851851851855</v>
      </c>
      <c r="F163" s="45" t="s">
        <v>173</v>
      </c>
      <c r="G163" s="47" t="s">
        <v>177</v>
      </c>
      <c r="H163" s="12"/>
    </row>
    <row r="164" spans="1:9" s="2" customFormat="1" ht="18" customHeight="1" x14ac:dyDescent="0.2">
      <c r="A164" s="34"/>
      <c r="B164" s="45" t="s">
        <v>119</v>
      </c>
      <c r="C164" s="80">
        <v>81</v>
      </c>
      <c r="D164" s="48"/>
      <c r="E164" s="81">
        <f t="shared" si="1"/>
        <v>0</v>
      </c>
      <c r="F164" s="45" t="s">
        <v>174</v>
      </c>
      <c r="G164" s="47" t="s">
        <v>159</v>
      </c>
      <c r="H164" s="12"/>
    </row>
    <row r="165" spans="1:9" s="2" customFormat="1" ht="18" customHeight="1" x14ac:dyDescent="0.2">
      <c r="A165" s="34"/>
      <c r="B165" s="45" t="s">
        <v>120</v>
      </c>
      <c r="C165" s="87">
        <v>84</v>
      </c>
      <c r="D165" s="48">
        <v>42</v>
      </c>
      <c r="E165" s="81">
        <f t="shared" si="1"/>
        <v>50</v>
      </c>
      <c r="F165" s="45" t="s">
        <v>174</v>
      </c>
      <c r="G165" s="47" t="s">
        <v>151</v>
      </c>
      <c r="H165" s="12"/>
    </row>
    <row r="166" spans="1:9" s="2" customFormat="1" ht="18" customHeight="1" x14ac:dyDescent="0.2">
      <c r="A166" s="34"/>
      <c r="B166" s="45" t="s">
        <v>120</v>
      </c>
      <c r="C166" s="89"/>
      <c r="D166" s="48"/>
      <c r="E166" s="81">
        <f>D166*100/C165</f>
        <v>0</v>
      </c>
      <c r="F166" s="45" t="s">
        <v>176</v>
      </c>
      <c r="G166" s="47" t="s">
        <v>160</v>
      </c>
      <c r="H166" s="12"/>
    </row>
    <row r="167" spans="1:9" s="2" customFormat="1" ht="18" customHeight="1" x14ac:dyDescent="0.2">
      <c r="A167" s="34"/>
      <c r="B167" s="44" t="s">
        <v>155</v>
      </c>
      <c r="C167" s="71">
        <f>SUM(C143:C166)</f>
        <v>661</v>
      </c>
      <c r="D167" s="71">
        <f t="shared" ref="D167:G167" si="2">SUM(D143:D166)</f>
        <v>450</v>
      </c>
      <c r="E167" s="82">
        <f>D167*100/C167</f>
        <v>68.07866868381241</v>
      </c>
      <c r="F167" s="71">
        <f t="shared" si="2"/>
        <v>0</v>
      </c>
      <c r="G167" s="71">
        <f t="shared" si="2"/>
        <v>0</v>
      </c>
      <c r="H167" s="12"/>
    </row>
    <row r="168" spans="1:9" s="18" customFormat="1" ht="18" customHeight="1" x14ac:dyDescent="0.2">
      <c r="A168" s="49" t="s">
        <v>44</v>
      </c>
      <c r="B168" s="50"/>
      <c r="C168" s="71"/>
      <c r="D168" s="48"/>
      <c r="E168" s="81"/>
      <c r="F168" s="48"/>
      <c r="G168" s="48"/>
      <c r="H168" s="12"/>
    </row>
    <row r="169" spans="1:9" s="18" customFormat="1" ht="18" customHeight="1" x14ac:dyDescent="0.2">
      <c r="A169" s="34"/>
      <c r="B169" s="45" t="s">
        <v>45</v>
      </c>
      <c r="C169" s="80">
        <v>19</v>
      </c>
      <c r="D169" s="48">
        <v>16</v>
      </c>
      <c r="E169" s="81">
        <f>D169*100/C169</f>
        <v>84.21052631578948</v>
      </c>
      <c r="F169" s="45" t="s">
        <v>271</v>
      </c>
      <c r="G169" s="47" t="s">
        <v>159</v>
      </c>
      <c r="H169" s="12"/>
    </row>
    <row r="170" spans="1:9" s="2" customFormat="1" ht="18" customHeight="1" x14ac:dyDescent="0.2">
      <c r="A170" s="34"/>
      <c r="B170" s="45" t="s">
        <v>69</v>
      </c>
      <c r="C170" s="80">
        <v>52</v>
      </c>
      <c r="D170" s="48">
        <v>26</v>
      </c>
      <c r="E170" s="81">
        <f>D170*100/C170</f>
        <v>50</v>
      </c>
      <c r="F170" s="45" t="s">
        <v>184</v>
      </c>
      <c r="G170" s="47" t="s">
        <v>169</v>
      </c>
      <c r="H170" s="12"/>
    </row>
    <row r="171" spans="1:9" s="2" customFormat="1" ht="18" customHeight="1" x14ac:dyDescent="0.2">
      <c r="A171" s="34"/>
      <c r="B171" s="44" t="s">
        <v>155</v>
      </c>
      <c r="C171" s="71">
        <f>SUM(C169:C170)</f>
        <v>71</v>
      </c>
      <c r="D171" s="71">
        <f t="shared" ref="D171:G171" si="3">SUM(D169:D170)</f>
        <v>42</v>
      </c>
      <c r="E171" s="82">
        <f>D171*100/C171</f>
        <v>59.154929577464792</v>
      </c>
      <c r="F171" s="71">
        <f t="shared" si="3"/>
        <v>0</v>
      </c>
      <c r="G171" s="71">
        <f t="shared" si="3"/>
        <v>0</v>
      </c>
      <c r="H171" s="12"/>
    </row>
    <row r="172" spans="1:9" s="18" customFormat="1" ht="18" customHeight="1" x14ac:dyDescent="0.2">
      <c r="A172" s="49" t="s">
        <v>178</v>
      </c>
      <c r="B172" s="50"/>
      <c r="C172" s="71"/>
      <c r="D172" s="48"/>
      <c r="E172" s="81"/>
      <c r="F172" s="48"/>
      <c r="G172" s="48"/>
      <c r="H172" s="12"/>
    </row>
    <row r="173" spans="1:9" s="2" customFormat="1" ht="18" customHeight="1" x14ac:dyDescent="0.2">
      <c r="A173" s="34"/>
      <c r="B173" s="45" t="s">
        <v>183</v>
      </c>
      <c r="C173" s="80">
        <v>60</v>
      </c>
      <c r="D173" s="48"/>
      <c r="E173" s="81">
        <f t="shared" si="1"/>
        <v>0</v>
      </c>
      <c r="F173" s="45" t="s">
        <v>181</v>
      </c>
      <c r="G173" s="47" t="s">
        <v>182</v>
      </c>
      <c r="H173" s="12"/>
    </row>
    <row r="174" spans="1:9" s="2" customFormat="1" ht="18" customHeight="1" x14ac:dyDescent="0.2">
      <c r="A174" s="93"/>
      <c r="B174" s="96" t="s">
        <v>27</v>
      </c>
      <c r="C174" s="104">
        <v>45</v>
      </c>
      <c r="D174" s="94"/>
      <c r="E174" s="95">
        <f t="shared" si="1"/>
        <v>0</v>
      </c>
      <c r="F174" s="96" t="s">
        <v>193</v>
      </c>
      <c r="G174" s="97" t="s">
        <v>194</v>
      </c>
      <c r="H174" s="98" t="s">
        <v>399</v>
      </c>
      <c r="I174" s="2" t="s">
        <v>400</v>
      </c>
    </row>
    <row r="175" spans="1:9" s="2" customFormat="1" ht="18" customHeight="1" x14ac:dyDescent="0.2">
      <c r="A175" s="34"/>
      <c r="B175" s="45" t="s">
        <v>28</v>
      </c>
      <c r="C175" s="80">
        <v>34</v>
      </c>
      <c r="D175" s="48">
        <v>17</v>
      </c>
      <c r="E175" s="81">
        <f t="shared" si="1"/>
        <v>50</v>
      </c>
      <c r="F175" s="45" t="s">
        <v>193</v>
      </c>
      <c r="G175" s="47" t="s">
        <v>182</v>
      </c>
      <c r="H175" s="12"/>
    </row>
    <row r="176" spans="1:9" s="2" customFormat="1" ht="18" customHeight="1" x14ac:dyDescent="0.2">
      <c r="A176" s="34"/>
      <c r="B176" s="45" t="s">
        <v>37</v>
      </c>
      <c r="C176" s="87">
        <v>33</v>
      </c>
      <c r="D176" s="48">
        <v>18</v>
      </c>
      <c r="E176" s="81">
        <f t="shared" si="1"/>
        <v>54.545454545454547</v>
      </c>
      <c r="F176" s="45" t="s">
        <v>269</v>
      </c>
      <c r="G176" s="47" t="s">
        <v>239</v>
      </c>
      <c r="H176" s="12"/>
    </row>
    <row r="177" spans="1:12" s="2" customFormat="1" ht="18" customHeight="1" x14ac:dyDescent="0.2">
      <c r="A177" s="34"/>
      <c r="B177" s="45" t="s">
        <v>37</v>
      </c>
      <c r="C177" s="89"/>
      <c r="D177" s="48">
        <v>29</v>
      </c>
      <c r="E177" s="81">
        <f>D177*100/C176</f>
        <v>87.878787878787875</v>
      </c>
      <c r="F177" s="45" t="s">
        <v>270</v>
      </c>
      <c r="G177" s="47" t="s">
        <v>182</v>
      </c>
      <c r="H177" s="12"/>
    </row>
    <row r="178" spans="1:12" s="2" customFormat="1" ht="18" customHeight="1" x14ac:dyDescent="0.2">
      <c r="A178" s="34"/>
      <c r="B178" s="45" t="s">
        <v>38</v>
      </c>
      <c r="C178" s="87">
        <v>43</v>
      </c>
      <c r="D178" s="48">
        <v>30</v>
      </c>
      <c r="E178" s="81">
        <f t="shared" si="1"/>
        <v>69.767441860465112</v>
      </c>
      <c r="F178" s="45" t="s">
        <v>268</v>
      </c>
      <c r="G178" s="47" t="s">
        <v>149</v>
      </c>
      <c r="H178" s="9"/>
    </row>
    <row r="179" spans="1:12" s="2" customFormat="1" ht="18" customHeight="1" x14ac:dyDescent="0.2">
      <c r="A179" s="34"/>
      <c r="B179" s="45" t="s">
        <v>38</v>
      </c>
      <c r="C179" s="89"/>
      <c r="D179" s="48"/>
      <c r="E179" s="81">
        <f>D179*100/C178</f>
        <v>0</v>
      </c>
      <c r="F179" s="45" t="s">
        <v>268</v>
      </c>
      <c r="G179" s="47" t="s">
        <v>213</v>
      </c>
      <c r="H179" s="9"/>
    </row>
    <row r="180" spans="1:12" s="2" customFormat="1" ht="18" customHeight="1" x14ac:dyDescent="0.2">
      <c r="A180" s="34"/>
      <c r="B180" s="45" t="s">
        <v>129</v>
      </c>
      <c r="C180" s="87">
        <v>63</v>
      </c>
      <c r="D180" s="48"/>
      <c r="E180" s="81">
        <f>D180*100/C180</f>
        <v>0</v>
      </c>
      <c r="F180" s="45" t="s">
        <v>230</v>
      </c>
      <c r="G180" s="47" t="s">
        <v>149</v>
      </c>
      <c r="H180" s="12"/>
    </row>
    <row r="181" spans="1:12" s="18" customFormat="1" ht="18" customHeight="1" x14ac:dyDescent="0.2">
      <c r="A181" s="34"/>
      <c r="B181" s="45" t="s">
        <v>129</v>
      </c>
      <c r="C181" s="89"/>
      <c r="D181" s="48">
        <v>50</v>
      </c>
      <c r="E181" s="81">
        <f>D181*100/C180</f>
        <v>79.365079365079367</v>
      </c>
      <c r="F181" s="45" t="s">
        <v>231</v>
      </c>
      <c r="G181" s="47" t="s">
        <v>150</v>
      </c>
      <c r="H181" s="12"/>
    </row>
    <row r="182" spans="1:12" s="18" customFormat="1" ht="18" customHeight="1" x14ac:dyDescent="0.2">
      <c r="A182" s="34"/>
      <c r="B182" s="45" t="s">
        <v>130</v>
      </c>
      <c r="C182" s="80">
        <v>28</v>
      </c>
      <c r="D182" s="48">
        <v>12</v>
      </c>
      <c r="E182" s="81">
        <f t="shared" si="1"/>
        <v>42.857142857142854</v>
      </c>
      <c r="F182" s="45" t="s">
        <v>225</v>
      </c>
      <c r="G182" s="47" t="s">
        <v>185</v>
      </c>
      <c r="H182" s="27"/>
    </row>
    <row r="183" spans="1:12" s="18" customFormat="1" ht="18" customHeight="1" x14ac:dyDescent="0.2">
      <c r="A183" s="34"/>
      <c r="B183" s="45" t="s">
        <v>131</v>
      </c>
      <c r="C183" s="87">
        <v>38</v>
      </c>
      <c r="D183" s="48">
        <v>31</v>
      </c>
      <c r="E183" s="81">
        <f t="shared" si="1"/>
        <v>81.578947368421055</v>
      </c>
      <c r="F183" s="45" t="s">
        <v>241</v>
      </c>
      <c r="G183" s="47" t="s">
        <v>149</v>
      </c>
      <c r="H183" s="12"/>
    </row>
    <row r="184" spans="1:12" s="18" customFormat="1" ht="18" customHeight="1" x14ac:dyDescent="0.2">
      <c r="A184" s="34"/>
      <c r="B184" s="45" t="s">
        <v>131</v>
      </c>
      <c r="C184" s="88"/>
      <c r="D184" s="48"/>
      <c r="E184" s="81">
        <f>D184*100/C183</f>
        <v>0</v>
      </c>
      <c r="F184" s="45" t="s">
        <v>278</v>
      </c>
      <c r="G184" s="47" t="s">
        <v>150</v>
      </c>
      <c r="H184" s="12"/>
    </row>
    <row r="185" spans="1:12" s="18" customFormat="1" ht="18" customHeight="1" x14ac:dyDescent="0.2">
      <c r="A185" s="34"/>
      <c r="B185" s="45" t="s">
        <v>131</v>
      </c>
      <c r="C185" s="89"/>
      <c r="D185" s="48">
        <v>29</v>
      </c>
      <c r="E185" s="81">
        <f>D185*100/C183</f>
        <v>76.315789473684205</v>
      </c>
      <c r="F185" s="45" t="s">
        <v>240</v>
      </c>
      <c r="G185" s="47" t="s">
        <v>159</v>
      </c>
      <c r="H185" s="12"/>
    </row>
    <row r="186" spans="1:12" s="99" customFormat="1" ht="18" customHeight="1" x14ac:dyDescent="0.2">
      <c r="A186" s="93"/>
      <c r="B186" s="100" t="s">
        <v>58</v>
      </c>
      <c r="C186" s="101">
        <v>25</v>
      </c>
      <c r="D186" s="94"/>
      <c r="E186" s="95">
        <f t="shared" ref="E184:E204" si="4">D186*100/C186</f>
        <v>0</v>
      </c>
      <c r="F186" s="96" t="s">
        <v>226</v>
      </c>
      <c r="G186" s="97" t="s">
        <v>185</v>
      </c>
      <c r="H186" s="98" t="s">
        <v>399</v>
      </c>
      <c r="I186" s="105" t="s">
        <v>400</v>
      </c>
      <c r="J186" s="105"/>
      <c r="K186" s="105"/>
      <c r="L186" s="105"/>
    </row>
    <row r="187" spans="1:12" s="2" customFormat="1" ht="18" customHeight="1" x14ac:dyDescent="0.2">
      <c r="A187" s="34"/>
      <c r="B187" s="45" t="s">
        <v>56</v>
      </c>
      <c r="C187" s="87">
        <v>33</v>
      </c>
      <c r="D187" s="48">
        <v>21</v>
      </c>
      <c r="E187" s="81">
        <f t="shared" si="4"/>
        <v>63.636363636363633</v>
      </c>
      <c r="F187" s="45" t="s">
        <v>227</v>
      </c>
      <c r="G187" s="47" t="s">
        <v>210</v>
      </c>
      <c r="H187" s="9"/>
    </row>
    <row r="188" spans="1:12" s="2" customFormat="1" ht="18" customHeight="1" x14ac:dyDescent="0.2">
      <c r="A188" s="34"/>
      <c r="B188" s="45" t="s">
        <v>56</v>
      </c>
      <c r="C188" s="89"/>
      <c r="D188" s="48"/>
      <c r="E188" s="81">
        <f>D188*100/C187</f>
        <v>0</v>
      </c>
      <c r="F188" s="45" t="s">
        <v>227</v>
      </c>
      <c r="G188" s="74" t="s">
        <v>177</v>
      </c>
      <c r="H188" s="12"/>
    </row>
    <row r="189" spans="1:12" s="2" customFormat="1" ht="18" customHeight="1" x14ac:dyDescent="0.2">
      <c r="A189" s="34"/>
      <c r="B189" s="45" t="s">
        <v>57</v>
      </c>
      <c r="C189" s="80">
        <v>35</v>
      </c>
      <c r="D189" s="48">
        <v>30</v>
      </c>
      <c r="E189" s="81">
        <f t="shared" si="4"/>
        <v>85.714285714285708</v>
      </c>
      <c r="F189" s="45" t="s">
        <v>180</v>
      </c>
      <c r="G189" s="47" t="s">
        <v>150</v>
      </c>
      <c r="H189" s="12"/>
    </row>
    <row r="190" spans="1:12" s="2" customFormat="1" ht="18" customHeight="1" x14ac:dyDescent="0.2">
      <c r="A190" s="34"/>
      <c r="B190" s="45" t="s">
        <v>126</v>
      </c>
      <c r="C190" s="87">
        <v>36</v>
      </c>
      <c r="D190" s="48">
        <v>27</v>
      </c>
      <c r="E190" s="81">
        <f t="shared" si="4"/>
        <v>75</v>
      </c>
      <c r="F190" s="45" t="s">
        <v>148</v>
      </c>
      <c r="G190" s="47" t="s">
        <v>149</v>
      </c>
      <c r="H190" s="11"/>
    </row>
    <row r="191" spans="1:12" s="18" customFormat="1" ht="18" customHeight="1" x14ac:dyDescent="0.2">
      <c r="A191" s="34"/>
      <c r="B191" s="45" t="s">
        <v>126</v>
      </c>
      <c r="C191" s="89"/>
      <c r="D191" s="48">
        <v>23</v>
      </c>
      <c r="E191" s="81">
        <f>D191*100/C190</f>
        <v>63.888888888888886</v>
      </c>
      <c r="F191" s="45" t="s">
        <v>274</v>
      </c>
      <c r="G191" s="47" t="s">
        <v>171</v>
      </c>
      <c r="H191" s="12"/>
    </row>
    <row r="192" spans="1:12" s="18" customFormat="1" ht="18" customHeight="1" x14ac:dyDescent="0.2">
      <c r="A192" s="34"/>
      <c r="B192" s="45" t="s">
        <v>127</v>
      </c>
      <c r="C192" s="80">
        <v>58</v>
      </c>
      <c r="D192" s="48">
        <v>50</v>
      </c>
      <c r="E192" s="81">
        <f>D192*100/C192</f>
        <v>86.206896551724142</v>
      </c>
      <c r="F192" s="45" t="s">
        <v>179</v>
      </c>
      <c r="G192" s="47" t="s">
        <v>151</v>
      </c>
      <c r="H192" s="12"/>
    </row>
    <row r="193" spans="1:8" s="2" customFormat="1" ht="18" customHeight="1" x14ac:dyDescent="0.2">
      <c r="A193" s="34"/>
      <c r="B193" s="45" t="s">
        <v>128</v>
      </c>
      <c r="C193" s="80">
        <v>57</v>
      </c>
      <c r="D193" s="48">
        <v>34</v>
      </c>
      <c r="E193" s="81">
        <f>D193*100/C193</f>
        <v>59.649122807017541</v>
      </c>
      <c r="F193" s="45" t="s">
        <v>179</v>
      </c>
      <c r="G193" s="47" t="s">
        <v>182</v>
      </c>
      <c r="H193" s="12"/>
    </row>
    <row r="194" spans="1:8" s="2" customFormat="1" ht="18" customHeight="1" x14ac:dyDescent="0.2">
      <c r="A194" s="34"/>
      <c r="B194" s="44" t="s">
        <v>155</v>
      </c>
      <c r="C194" s="71">
        <f>SUM(C173:C193)</f>
        <v>588</v>
      </c>
      <c r="D194" s="71">
        <f>SUM(D173:D193)</f>
        <v>401</v>
      </c>
      <c r="E194" s="82">
        <f>D194*100/C194</f>
        <v>68.197278911564624</v>
      </c>
      <c r="F194" s="71">
        <f>SUM(F173:F193)</f>
        <v>0</v>
      </c>
      <c r="G194" s="71">
        <f>SUM(G173:G193)</f>
        <v>0</v>
      </c>
      <c r="H194" s="12"/>
    </row>
    <row r="195" spans="1:8" s="18" customFormat="1" ht="18" customHeight="1" x14ac:dyDescent="0.2">
      <c r="A195" s="49" t="s">
        <v>228</v>
      </c>
      <c r="B195" s="50"/>
      <c r="C195" s="71"/>
      <c r="D195" s="48"/>
      <c r="E195" s="81"/>
      <c r="F195" s="48"/>
      <c r="G195" s="48"/>
      <c r="H195" s="12"/>
    </row>
    <row r="196" spans="1:8" s="18" customFormat="1" ht="18" customHeight="1" x14ac:dyDescent="0.2">
      <c r="A196" s="34"/>
      <c r="B196" s="45" t="s">
        <v>29</v>
      </c>
      <c r="C196" s="80">
        <v>28</v>
      </c>
      <c r="D196" s="48">
        <v>20</v>
      </c>
      <c r="E196" s="81">
        <f t="shared" si="4"/>
        <v>71.428571428571431</v>
      </c>
      <c r="F196" s="45" t="s">
        <v>262</v>
      </c>
      <c r="G196" s="47" t="s">
        <v>151</v>
      </c>
      <c r="H196" s="33"/>
    </row>
    <row r="197" spans="1:8" s="2" customFormat="1" ht="18" customHeight="1" x14ac:dyDescent="0.2">
      <c r="A197" s="34"/>
      <c r="B197" s="45" t="s">
        <v>132</v>
      </c>
      <c r="C197" s="87">
        <v>57</v>
      </c>
      <c r="D197" s="48"/>
      <c r="E197" s="81">
        <f>D197*100/C197</f>
        <v>0</v>
      </c>
      <c r="F197" s="45" t="s">
        <v>257</v>
      </c>
      <c r="G197" s="47" t="s">
        <v>149</v>
      </c>
      <c r="H197" s="11"/>
    </row>
    <row r="198" spans="1:8" s="2" customFormat="1" ht="18" customHeight="1" x14ac:dyDescent="0.2">
      <c r="A198" s="34"/>
      <c r="B198" s="45" t="s">
        <v>132</v>
      </c>
      <c r="C198" s="89"/>
      <c r="D198" s="48">
        <v>31</v>
      </c>
      <c r="E198" s="81">
        <f>D198*100/C197</f>
        <v>54.385964912280699</v>
      </c>
      <c r="F198" s="45" t="s">
        <v>208</v>
      </c>
      <c r="G198" s="47" t="s">
        <v>150</v>
      </c>
      <c r="H198" s="12"/>
    </row>
    <row r="199" spans="1:8" s="18" customFormat="1" ht="18" customHeight="1" x14ac:dyDescent="0.2">
      <c r="A199" s="93"/>
      <c r="B199" s="100" t="s">
        <v>55</v>
      </c>
      <c r="C199" s="101">
        <v>57</v>
      </c>
      <c r="D199" s="94"/>
      <c r="E199" s="95">
        <f t="shared" si="4"/>
        <v>0</v>
      </c>
      <c r="F199" s="96" t="s">
        <v>229</v>
      </c>
      <c r="G199" s="97" t="s">
        <v>210</v>
      </c>
      <c r="H199" s="98" t="s">
        <v>399</v>
      </c>
    </row>
    <row r="200" spans="1:8" s="2" customFormat="1" ht="18" customHeight="1" x14ac:dyDescent="0.2">
      <c r="A200" s="34"/>
      <c r="B200" s="44" t="s">
        <v>155</v>
      </c>
      <c r="C200" s="71">
        <f>SUM(C196:C199)</f>
        <v>142</v>
      </c>
      <c r="D200" s="71">
        <f t="shared" ref="D200:G200" si="5">SUM(D196:D199)</f>
        <v>51</v>
      </c>
      <c r="E200" s="82">
        <f t="shared" si="4"/>
        <v>35.91549295774648</v>
      </c>
      <c r="F200" s="71">
        <f t="shared" si="5"/>
        <v>0</v>
      </c>
      <c r="G200" s="71">
        <f t="shared" si="5"/>
        <v>0</v>
      </c>
      <c r="H200" s="12"/>
    </row>
    <row r="201" spans="1:8" s="18" customFormat="1" ht="18" customHeight="1" x14ac:dyDescent="0.2">
      <c r="A201" s="49" t="s">
        <v>264</v>
      </c>
      <c r="B201" s="50"/>
      <c r="C201" s="71"/>
      <c r="D201" s="48"/>
      <c r="E201" s="81"/>
      <c r="F201" s="48"/>
      <c r="G201" s="48"/>
      <c r="H201" s="12"/>
    </row>
    <row r="202" spans="1:8" s="2" customFormat="1" ht="18" customHeight="1" x14ac:dyDescent="0.2">
      <c r="A202" s="34"/>
      <c r="B202" s="45" t="s">
        <v>24</v>
      </c>
      <c r="C202" s="80">
        <v>51</v>
      </c>
      <c r="D202" s="48">
        <v>49</v>
      </c>
      <c r="E202" s="81">
        <f t="shared" si="4"/>
        <v>96.078431372549019</v>
      </c>
      <c r="F202" s="45" t="s">
        <v>192</v>
      </c>
      <c r="G202" s="47" t="s">
        <v>151</v>
      </c>
      <c r="H202" s="12"/>
    </row>
    <row r="203" spans="1:8" s="18" customFormat="1" ht="18" customHeight="1" x14ac:dyDescent="0.2">
      <c r="A203" s="34"/>
      <c r="B203" s="45" t="s">
        <v>133</v>
      </c>
      <c r="C203" s="87">
        <v>60</v>
      </c>
      <c r="D203" s="48"/>
      <c r="E203" s="81">
        <f>D203*100/C203</f>
        <v>0</v>
      </c>
      <c r="F203" s="45" t="s">
        <v>265</v>
      </c>
      <c r="G203" s="47" t="s">
        <v>209</v>
      </c>
      <c r="H203" s="11"/>
    </row>
    <row r="204" spans="1:8" s="18" customFormat="1" ht="18" customHeight="1" x14ac:dyDescent="0.2">
      <c r="A204" s="34"/>
      <c r="B204" s="45" t="s">
        <v>133</v>
      </c>
      <c r="C204" s="89"/>
      <c r="D204" s="48">
        <v>51</v>
      </c>
      <c r="E204" s="81">
        <f>D204*100/C203</f>
        <v>85</v>
      </c>
      <c r="F204" s="45" t="s">
        <v>266</v>
      </c>
      <c r="G204" s="47" t="s">
        <v>267</v>
      </c>
      <c r="H204" s="73"/>
    </row>
    <row r="205" spans="1:8" s="2" customFormat="1" ht="18" customHeight="1" x14ac:dyDescent="0.2">
      <c r="A205" s="34"/>
      <c r="B205" s="45" t="s">
        <v>134</v>
      </c>
      <c r="C205" s="80">
        <v>42</v>
      </c>
      <c r="D205" s="48">
        <v>40</v>
      </c>
      <c r="E205" s="81">
        <f t="shared" ref="E205:E207" si="6">D205*100/C205</f>
        <v>95.238095238095241</v>
      </c>
      <c r="F205" s="45" t="s">
        <v>277</v>
      </c>
      <c r="G205" s="47" t="s">
        <v>169</v>
      </c>
      <c r="H205" s="9"/>
    </row>
    <row r="206" spans="1:8" s="2" customFormat="1" ht="18" customHeight="1" x14ac:dyDescent="0.2">
      <c r="A206" s="34"/>
      <c r="B206" s="44" t="s">
        <v>155</v>
      </c>
      <c r="C206" s="71">
        <f>SUM(C202:C205)</f>
        <v>153</v>
      </c>
      <c r="D206" s="71">
        <f>SUM(D202:D205)</f>
        <v>140</v>
      </c>
      <c r="E206" s="82">
        <f>D206*100/C206</f>
        <v>91.503267973856211</v>
      </c>
      <c r="F206" s="71">
        <f t="shared" ref="D206:G206" si="7">SUM(F202:F205)</f>
        <v>0</v>
      </c>
      <c r="G206" s="71">
        <f t="shared" si="7"/>
        <v>0</v>
      </c>
      <c r="H206" s="12"/>
    </row>
    <row r="207" spans="1:8" s="2" customFormat="1" ht="18" customHeight="1" x14ac:dyDescent="0.2">
      <c r="A207" s="34"/>
      <c r="B207" s="79" t="s">
        <v>282</v>
      </c>
      <c r="C207" s="71">
        <f>SUM(C61,C39,C102,C167,C194,C171,C200,C141,C206)</f>
        <v>5374</v>
      </c>
      <c r="D207" s="71">
        <f>SUM(D61,D39,D102,D167,D194,D171,D200,D141,D206)</f>
        <v>3089</v>
      </c>
      <c r="E207" s="82">
        <f>D207*100/C207</f>
        <v>57.480461481205808</v>
      </c>
      <c r="F207" s="71">
        <f>SUM(F61,F39,F102,F167,F194,F171,F200,F141,F206)</f>
        <v>0</v>
      </c>
      <c r="G207" s="71">
        <f>SUM(G61,G39,G102,G167,G194,G171,G200,G141,G206)</f>
        <v>0</v>
      </c>
      <c r="H207" s="12"/>
    </row>
    <row r="208" spans="1:8" ht="15" customHeight="1" x14ac:dyDescent="0.25">
      <c r="A208" s="20"/>
      <c r="B208" s="1"/>
      <c r="C208" s="19"/>
      <c r="D208" s="1"/>
      <c r="E208" s="1"/>
      <c r="F208" s="1"/>
      <c r="G208" s="1"/>
      <c r="H208" s="1"/>
    </row>
    <row r="209" spans="1:8" ht="30" customHeight="1" x14ac:dyDescent="0.25">
      <c r="A209" s="57" t="s">
        <v>139</v>
      </c>
      <c r="B209" s="57"/>
      <c r="C209" s="57"/>
      <c r="D209" s="57"/>
      <c r="E209" s="57"/>
      <c r="F209" s="57"/>
      <c r="G209" s="57"/>
      <c r="H209" s="57"/>
    </row>
    <row r="210" spans="1:8" ht="17.100000000000001" customHeight="1" x14ac:dyDescent="0.25">
      <c r="A210" s="20"/>
      <c r="C210" s="19"/>
      <c r="D210" s="1"/>
      <c r="E210" s="53" t="s">
        <v>138</v>
      </c>
      <c r="F210" s="53"/>
      <c r="G210" s="53"/>
      <c r="H210" s="53"/>
    </row>
    <row r="211" spans="1:8" ht="17.100000000000001" customHeight="1" x14ac:dyDescent="0.25">
      <c r="A211" s="20"/>
      <c r="B211" s="26"/>
      <c r="C211" s="19"/>
      <c r="D211" s="1"/>
      <c r="E211" s="54" t="s">
        <v>137</v>
      </c>
      <c r="F211" s="54"/>
      <c r="G211" s="54"/>
      <c r="H211" s="54"/>
    </row>
    <row r="212" spans="1:8" ht="17.100000000000001" customHeight="1" x14ac:dyDescent="0.25">
      <c r="C212" s="21"/>
    </row>
    <row r="213" spans="1:8" ht="17.100000000000001" customHeight="1" x14ac:dyDescent="0.25"/>
    <row r="214" spans="1:8" ht="17.100000000000001" customHeight="1" x14ac:dyDescent="0.25">
      <c r="C214" s="28"/>
    </row>
    <row r="215" spans="1:8" ht="17.100000000000001" customHeight="1" x14ac:dyDescent="0.25">
      <c r="B215" s="25"/>
      <c r="C215" s="28"/>
    </row>
    <row r="216" spans="1:8" ht="17.100000000000001" customHeight="1" x14ac:dyDescent="0.25">
      <c r="B216" s="25"/>
      <c r="E216" s="54" t="s">
        <v>80</v>
      </c>
      <c r="F216" s="54"/>
      <c r="G216" s="54"/>
      <c r="H216" s="54"/>
    </row>
    <row r="217" spans="1:8" ht="18" customHeight="1" x14ac:dyDescent="0.25"/>
  </sheetData>
  <sortState ref="A164:M200">
    <sortCondition ref="B164:B200"/>
  </sortState>
  <mergeCells count="72">
    <mergeCell ref="C197:C198"/>
    <mergeCell ref="C203:C204"/>
    <mergeCell ref="C21:C22"/>
    <mergeCell ref="C59:C60"/>
    <mergeCell ref="C73:C74"/>
    <mergeCell ref="C78:C79"/>
    <mergeCell ref="C178:C179"/>
    <mergeCell ref="C180:C181"/>
    <mergeCell ref="C183:C185"/>
    <mergeCell ref="C187:C188"/>
    <mergeCell ref="C190:C191"/>
    <mergeCell ref="C156:C157"/>
    <mergeCell ref="C159:C161"/>
    <mergeCell ref="C162:C163"/>
    <mergeCell ref="C165:C166"/>
    <mergeCell ref="C176:C177"/>
    <mergeCell ref="C134:C135"/>
    <mergeCell ref="C137:C138"/>
    <mergeCell ref="C145:C146"/>
    <mergeCell ref="C147:C148"/>
    <mergeCell ref="C152:C154"/>
    <mergeCell ref="C123:C124"/>
    <mergeCell ref="C125:C126"/>
    <mergeCell ref="C127:C128"/>
    <mergeCell ref="C129:C131"/>
    <mergeCell ref="C132:C133"/>
    <mergeCell ref="C109:C111"/>
    <mergeCell ref="C112:C114"/>
    <mergeCell ref="C115:C117"/>
    <mergeCell ref="C119:C120"/>
    <mergeCell ref="C121:C122"/>
    <mergeCell ref="C75:C77"/>
    <mergeCell ref="C81:C84"/>
    <mergeCell ref="C86:C88"/>
    <mergeCell ref="C89:C90"/>
    <mergeCell ref="C106:C108"/>
    <mergeCell ref="A1:D1"/>
    <mergeCell ref="A2:D2"/>
    <mergeCell ref="A3:D3"/>
    <mergeCell ref="A4:D4"/>
    <mergeCell ref="C149:C151"/>
    <mergeCell ref="C14:C15"/>
    <mergeCell ref="C19:C20"/>
    <mergeCell ref="C23:C25"/>
    <mergeCell ref="C35:C37"/>
    <mergeCell ref="C42:C43"/>
    <mergeCell ref="C45:C46"/>
    <mergeCell ref="C47:C48"/>
    <mergeCell ref="C53:C55"/>
    <mergeCell ref="C57:C58"/>
    <mergeCell ref="C66:C67"/>
    <mergeCell ref="C70:C71"/>
    <mergeCell ref="E3:H3"/>
    <mergeCell ref="E1:H1"/>
    <mergeCell ref="E2:H2"/>
    <mergeCell ref="E210:H210"/>
    <mergeCell ref="E211:H211"/>
    <mergeCell ref="E216:H216"/>
    <mergeCell ref="A5:C5"/>
    <mergeCell ref="A209:H209"/>
    <mergeCell ref="A6:H6"/>
    <mergeCell ref="A7:H7"/>
    <mergeCell ref="A8:H8"/>
    <mergeCell ref="A103:B103"/>
    <mergeCell ref="A195:B195"/>
    <mergeCell ref="A201:B201"/>
    <mergeCell ref="A40:B40"/>
    <mergeCell ref="A11:B11"/>
    <mergeCell ref="A62:B62"/>
    <mergeCell ref="A142:B142"/>
    <mergeCell ref="A172:B172"/>
    <mergeCell ref="A168:B16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view="pageBreakPreview" topLeftCell="A147" zoomScaleNormal="100" workbookViewId="0">
      <selection activeCell="F25" sqref="F25"/>
    </sheetView>
  </sheetViews>
  <sheetFormatPr defaultRowHeight="15.75" x14ac:dyDescent="0.25"/>
  <cols>
    <col min="1" max="1" width="6.7109375" style="14" customWidth="1"/>
    <col min="2" max="2" width="18.7109375" style="14" customWidth="1"/>
    <col min="3" max="3" width="8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9.28515625" style="14" bestFit="1" customWidth="1"/>
    <col min="9" max="16384" width="9.140625" style="14"/>
  </cols>
  <sheetData>
    <row r="1" spans="1:8" ht="17.100000000000001" customHeight="1" x14ac:dyDescent="0.25">
      <c r="A1" s="55" t="s">
        <v>34</v>
      </c>
      <c r="B1" s="55"/>
      <c r="C1" s="55"/>
      <c r="D1" s="55"/>
      <c r="E1" s="54" t="s">
        <v>1</v>
      </c>
      <c r="F1" s="54"/>
      <c r="G1" s="54"/>
      <c r="H1" s="54"/>
    </row>
    <row r="2" spans="1:8" ht="17.100000000000001" customHeight="1" x14ac:dyDescent="0.25">
      <c r="A2" s="55" t="s">
        <v>35</v>
      </c>
      <c r="B2" s="55"/>
      <c r="C2" s="55"/>
      <c r="D2" s="55"/>
      <c r="E2" s="56" t="s">
        <v>2</v>
      </c>
      <c r="F2" s="56"/>
      <c r="G2" s="56"/>
      <c r="H2" s="56"/>
    </row>
    <row r="3" spans="1:8" ht="17.100000000000001" customHeight="1" x14ac:dyDescent="0.25">
      <c r="A3" s="54" t="s">
        <v>283</v>
      </c>
      <c r="B3" s="54"/>
      <c r="C3" s="54"/>
      <c r="D3" s="54"/>
      <c r="E3" s="54"/>
      <c r="F3" s="54"/>
      <c r="G3" s="54"/>
      <c r="H3" s="54"/>
    </row>
    <row r="4" spans="1:8" ht="17.100000000000001" customHeight="1" x14ac:dyDescent="0.25">
      <c r="A4" s="54" t="s">
        <v>284</v>
      </c>
      <c r="B4" s="54"/>
      <c r="C4" s="54"/>
      <c r="D4" s="54"/>
      <c r="E4" s="41"/>
      <c r="F4" s="41"/>
      <c r="G4" s="41"/>
      <c r="H4" s="41"/>
    </row>
    <row r="5" spans="1:8" ht="15" customHeight="1" x14ac:dyDescent="0.25">
      <c r="A5" s="54"/>
      <c r="B5" s="54"/>
      <c r="C5" s="54"/>
      <c r="D5" s="15"/>
      <c r="E5" s="15"/>
      <c r="F5" s="15"/>
      <c r="G5" s="16"/>
      <c r="H5" s="16"/>
    </row>
    <row r="6" spans="1:8" ht="24.95" customHeight="1" x14ac:dyDescent="0.3">
      <c r="A6" s="58" t="s">
        <v>13</v>
      </c>
      <c r="B6" s="58"/>
      <c r="C6" s="58"/>
      <c r="D6" s="58"/>
      <c r="E6" s="58"/>
      <c r="F6" s="58"/>
      <c r="G6" s="58"/>
      <c r="H6" s="58"/>
    </row>
    <row r="7" spans="1:8" ht="20.100000000000001" customHeight="1" x14ac:dyDescent="0.25">
      <c r="A7" s="59" t="s">
        <v>136</v>
      </c>
      <c r="B7" s="59"/>
      <c r="C7" s="59"/>
      <c r="D7" s="59"/>
      <c r="E7" s="59"/>
      <c r="F7" s="59"/>
      <c r="G7" s="59"/>
      <c r="H7" s="59"/>
    </row>
    <row r="8" spans="1:8" ht="20.100000000000001" customHeight="1" x14ac:dyDescent="0.25">
      <c r="A8" s="59" t="s">
        <v>287</v>
      </c>
      <c r="B8" s="59"/>
      <c r="C8" s="59"/>
      <c r="D8" s="59"/>
      <c r="E8" s="59"/>
      <c r="F8" s="59"/>
      <c r="G8" s="59"/>
      <c r="H8" s="59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84" t="s">
        <v>16</v>
      </c>
      <c r="B10" s="78" t="s">
        <v>14</v>
      </c>
      <c r="C10" s="85" t="s">
        <v>396</v>
      </c>
      <c r="D10" s="84" t="s">
        <v>17</v>
      </c>
      <c r="E10" s="84" t="s">
        <v>290</v>
      </c>
      <c r="F10" s="86"/>
      <c r="G10" s="84" t="s">
        <v>286</v>
      </c>
      <c r="H10" s="78" t="s">
        <v>3</v>
      </c>
    </row>
    <row r="11" spans="1:8" s="18" customFormat="1" ht="18" customHeight="1" x14ac:dyDescent="0.2">
      <c r="A11" s="49" t="s">
        <v>154</v>
      </c>
      <c r="B11" s="50"/>
      <c r="C11" s="71"/>
      <c r="D11" s="48"/>
      <c r="E11" s="81"/>
      <c r="F11" s="48"/>
      <c r="G11" s="48"/>
      <c r="H11" s="12"/>
    </row>
    <row r="12" spans="1:8" s="2" customFormat="1" ht="16.5" customHeight="1" x14ac:dyDescent="0.2">
      <c r="A12" s="34"/>
      <c r="B12" s="45" t="s">
        <v>350</v>
      </c>
      <c r="C12" s="83">
        <v>28</v>
      </c>
      <c r="D12" s="48">
        <v>20</v>
      </c>
      <c r="E12" s="81">
        <f>D12*100/C12</f>
        <v>71.428571428571431</v>
      </c>
      <c r="F12" s="45" t="s">
        <v>221</v>
      </c>
      <c r="G12" s="47" t="s">
        <v>322</v>
      </c>
      <c r="H12" s="12"/>
    </row>
    <row r="13" spans="1:8" s="2" customFormat="1" ht="16.5" customHeight="1" x14ac:dyDescent="0.2">
      <c r="A13" s="34"/>
      <c r="B13" s="45" t="s">
        <v>377</v>
      </c>
      <c r="C13" s="83">
        <v>42</v>
      </c>
      <c r="D13" s="48"/>
      <c r="E13" s="81">
        <f>D13*100/C13</f>
        <v>0</v>
      </c>
      <c r="F13" s="45" t="s">
        <v>375</v>
      </c>
      <c r="G13" s="47" t="s">
        <v>299</v>
      </c>
      <c r="H13" s="11"/>
    </row>
    <row r="14" spans="1:8" s="2" customFormat="1" ht="16.5" customHeight="1" x14ac:dyDescent="0.2">
      <c r="A14" s="34"/>
      <c r="B14" s="45" t="s">
        <v>376</v>
      </c>
      <c r="C14" s="90">
        <v>41</v>
      </c>
      <c r="D14" s="48"/>
      <c r="E14" s="81">
        <f>D14*100/C14</f>
        <v>0</v>
      </c>
      <c r="F14" s="45" t="s">
        <v>157</v>
      </c>
      <c r="G14" s="47" t="s">
        <v>299</v>
      </c>
      <c r="H14" s="12"/>
    </row>
    <row r="15" spans="1:8" s="2" customFormat="1" ht="16.5" customHeight="1" x14ac:dyDescent="0.2">
      <c r="A15" s="34"/>
      <c r="B15" s="45" t="s">
        <v>376</v>
      </c>
      <c r="C15" s="91"/>
      <c r="D15" s="48"/>
      <c r="E15" s="81">
        <f>D15*100/C14</f>
        <v>0</v>
      </c>
      <c r="F15" s="45" t="s">
        <v>374</v>
      </c>
      <c r="G15" s="47" t="s">
        <v>300</v>
      </c>
      <c r="H15" s="11"/>
    </row>
    <row r="16" spans="1:8" s="2" customFormat="1" ht="16.5" customHeight="1" x14ac:dyDescent="0.2">
      <c r="A16" s="34"/>
      <c r="B16" s="45" t="s">
        <v>46</v>
      </c>
      <c r="C16" s="83">
        <v>21</v>
      </c>
      <c r="D16" s="48">
        <v>20</v>
      </c>
      <c r="E16" s="81">
        <f>D16*100/C16</f>
        <v>95.238095238095241</v>
      </c>
      <c r="F16" s="45" t="s">
        <v>222</v>
      </c>
      <c r="G16" s="47" t="s">
        <v>336</v>
      </c>
      <c r="H16" s="12"/>
    </row>
    <row r="17" spans="1:8" s="2" customFormat="1" ht="16.5" customHeight="1" x14ac:dyDescent="0.2">
      <c r="A17" s="34"/>
      <c r="B17" s="45" t="s">
        <v>347</v>
      </c>
      <c r="C17" s="83">
        <v>23</v>
      </c>
      <c r="D17" s="48">
        <v>14</v>
      </c>
      <c r="E17" s="81">
        <f>D17*100/C17</f>
        <v>60.869565217391305</v>
      </c>
      <c r="F17" s="45" t="s">
        <v>342</v>
      </c>
      <c r="G17" s="47" t="s">
        <v>336</v>
      </c>
      <c r="H17" s="12"/>
    </row>
    <row r="18" spans="1:8" s="2" customFormat="1" ht="16.5" customHeight="1" x14ac:dyDescent="0.2">
      <c r="A18" s="34"/>
      <c r="B18" s="45" t="s">
        <v>347</v>
      </c>
      <c r="C18" s="83">
        <v>24</v>
      </c>
      <c r="D18" s="48">
        <v>22</v>
      </c>
      <c r="E18" s="81">
        <f>D18*100/C18</f>
        <v>91.666666666666671</v>
      </c>
      <c r="F18" s="45" t="s">
        <v>344</v>
      </c>
      <c r="G18" s="47" t="s">
        <v>336</v>
      </c>
      <c r="H18" s="12"/>
    </row>
    <row r="19" spans="1:8" s="2" customFormat="1" ht="16.5" customHeight="1" x14ac:dyDescent="0.2">
      <c r="A19" s="34"/>
      <c r="B19" s="45" t="s">
        <v>48</v>
      </c>
      <c r="C19" s="83">
        <v>24</v>
      </c>
      <c r="D19" s="48">
        <v>13</v>
      </c>
      <c r="E19" s="81">
        <f>D19*100/C19</f>
        <v>54.166666666666664</v>
      </c>
      <c r="F19" s="45" t="s">
        <v>346</v>
      </c>
      <c r="G19" s="47" t="s">
        <v>322</v>
      </c>
      <c r="H19" s="12"/>
    </row>
    <row r="20" spans="1:8" s="2" customFormat="1" ht="16.5" customHeight="1" x14ac:dyDescent="0.2">
      <c r="A20" s="34"/>
      <c r="B20" s="45" t="s">
        <v>351</v>
      </c>
      <c r="C20" s="83">
        <v>38</v>
      </c>
      <c r="D20" s="48">
        <v>31</v>
      </c>
      <c r="E20" s="81">
        <f>D20*100/C20</f>
        <v>81.578947368421055</v>
      </c>
      <c r="F20" s="45" t="s">
        <v>219</v>
      </c>
      <c r="G20" s="47" t="s">
        <v>322</v>
      </c>
      <c r="H20" s="12"/>
    </row>
    <row r="21" spans="1:8" s="2" customFormat="1" ht="16.5" customHeight="1" x14ac:dyDescent="0.2">
      <c r="A21" s="34"/>
      <c r="B21" s="45" t="s">
        <v>50</v>
      </c>
      <c r="C21" s="83">
        <v>24</v>
      </c>
      <c r="D21" s="48">
        <v>19</v>
      </c>
      <c r="E21" s="81">
        <f>D21*100/C21</f>
        <v>79.166666666666671</v>
      </c>
      <c r="F21" s="45" t="s">
        <v>217</v>
      </c>
      <c r="G21" s="47" t="s">
        <v>322</v>
      </c>
      <c r="H21" s="12"/>
    </row>
    <row r="22" spans="1:8" s="2" customFormat="1" ht="16.5" customHeight="1" x14ac:dyDescent="0.2">
      <c r="A22" s="34"/>
      <c r="B22" s="45" t="s">
        <v>51</v>
      </c>
      <c r="C22" s="83">
        <v>34</v>
      </c>
      <c r="D22" s="48">
        <v>30</v>
      </c>
      <c r="E22" s="81">
        <f>D22*100/C22</f>
        <v>88.235294117647058</v>
      </c>
      <c r="F22" s="45" t="s">
        <v>345</v>
      </c>
      <c r="G22" s="47" t="s">
        <v>322</v>
      </c>
      <c r="H22" s="11"/>
    </row>
    <row r="23" spans="1:8" s="2" customFormat="1" ht="16.5" customHeight="1" x14ac:dyDescent="0.2">
      <c r="A23" s="34"/>
      <c r="B23" s="45" t="s">
        <v>84</v>
      </c>
      <c r="C23" s="83">
        <v>28</v>
      </c>
      <c r="D23" s="48">
        <v>18</v>
      </c>
      <c r="E23" s="81">
        <f>D23*100/C23</f>
        <v>64.285714285714292</v>
      </c>
      <c r="F23" s="45" t="s">
        <v>341</v>
      </c>
      <c r="G23" s="47" t="s">
        <v>336</v>
      </c>
      <c r="H23" s="11"/>
    </row>
    <row r="24" spans="1:8" s="2" customFormat="1" ht="16.5" customHeight="1" x14ac:dyDescent="0.2">
      <c r="A24" s="34"/>
      <c r="B24" s="45" t="s">
        <v>349</v>
      </c>
      <c r="C24" s="90">
        <v>35</v>
      </c>
      <c r="D24" s="48">
        <v>25</v>
      </c>
      <c r="E24" s="81">
        <f>D24*100/C24</f>
        <v>71.428571428571431</v>
      </c>
      <c r="F24" s="45" t="s">
        <v>343</v>
      </c>
      <c r="G24" s="47" t="s">
        <v>336</v>
      </c>
      <c r="H24" s="12"/>
    </row>
    <row r="25" spans="1:8" s="18" customFormat="1" ht="16.5" customHeight="1" x14ac:dyDescent="0.2">
      <c r="A25" s="34"/>
      <c r="B25" s="45" t="s">
        <v>349</v>
      </c>
      <c r="C25" s="91"/>
      <c r="D25" s="48"/>
      <c r="E25" s="81">
        <f>D25*100/C24</f>
        <v>0</v>
      </c>
      <c r="F25" s="45" t="s">
        <v>343</v>
      </c>
      <c r="G25" s="47" t="s">
        <v>334</v>
      </c>
      <c r="H25" s="11"/>
    </row>
    <row r="26" spans="1:8" s="2" customFormat="1" ht="16.5" customHeight="1" x14ac:dyDescent="0.2">
      <c r="A26" s="34"/>
      <c r="B26" s="45" t="s">
        <v>348</v>
      </c>
      <c r="C26" s="83">
        <v>28</v>
      </c>
      <c r="D26" s="48">
        <v>17</v>
      </c>
      <c r="E26" s="81">
        <f>D26*100/C26</f>
        <v>60.714285714285715</v>
      </c>
      <c r="F26" s="45" t="s">
        <v>211</v>
      </c>
      <c r="G26" s="47" t="s">
        <v>336</v>
      </c>
      <c r="H26" s="11"/>
    </row>
    <row r="27" spans="1:8" s="2" customFormat="1" ht="16.5" customHeight="1" x14ac:dyDescent="0.2">
      <c r="A27" s="34"/>
      <c r="B27" s="45" t="s">
        <v>223</v>
      </c>
      <c r="C27" s="83">
        <v>22</v>
      </c>
      <c r="D27" s="48">
        <v>17</v>
      </c>
      <c r="E27" s="81">
        <f>D27*100/C27</f>
        <v>77.272727272727266</v>
      </c>
      <c r="F27" s="45" t="s">
        <v>216</v>
      </c>
      <c r="G27" s="47" t="s">
        <v>336</v>
      </c>
      <c r="H27" s="12"/>
    </row>
    <row r="28" spans="1:8" s="2" customFormat="1" ht="18" customHeight="1" x14ac:dyDescent="0.2">
      <c r="A28" s="34"/>
      <c r="B28" s="44" t="s">
        <v>155</v>
      </c>
      <c r="C28" s="71">
        <f>SUM(C12:C27)</f>
        <v>412</v>
      </c>
      <c r="D28" s="71">
        <f>SUM(D12:D27)</f>
        <v>246</v>
      </c>
      <c r="E28" s="82">
        <f>D28*100/C28</f>
        <v>59.708737864077669</v>
      </c>
      <c r="F28" s="71">
        <f>SUM(F16:F27)</f>
        <v>0</v>
      </c>
      <c r="G28" s="71">
        <f>SUM(G16:G27)</f>
        <v>0</v>
      </c>
      <c r="H28" s="12"/>
    </row>
    <row r="29" spans="1:8" s="17" customFormat="1" ht="18" customHeight="1" x14ac:dyDescent="0.25">
      <c r="A29" s="51" t="s">
        <v>140</v>
      </c>
      <c r="B29" s="52"/>
      <c r="C29" s="43"/>
      <c r="D29" s="75"/>
      <c r="E29" s="75"/>
      <c r="F29" s="76"/>
      <c r="G29" s="77"/>
      <c r="H29" s="42"/>
    </row>
    <row r="30" spans="1:8" s="18" customFormat="1" ht="16.5" customHeight="1" x14ac:dyDescent="0.2">
      <c r="A30" s="34"/>
      <c r="B30" s="45" t="s">
        <v>323</v>
      </c>
      <c r="C30" s="83">
        <v>14</v>
      </c>
      <c r="D30" s="48">
        <v>12</v>
      </c>
      <c r="E30" s="81">
        <f>D30*100/C30</f>
        <v>85.714285714285708</v>
      </c>
      <c r="F30" s="45" t="s">
        <v>188</v>
      </c>
      <c r="G30" s="47" t="s">
        <v>322</v>
      </c>
      <c r="H30" s="12"/>
    </row>
    <row r="31" spans="1:8" s="2" customFormat="1" ht="16.5" customHeight="1" x14ac:dyDescent="0.2">
      <c r="A31" s="34"/>
      <c r="B31" s="45" t="s">
        <v>39</v>
      </c>
      <c r="C31" s="90">
        <v>60</v>
      </c>
      <c r="D31" s="48"/>
      <c r="E31" s="81">
        <f>D31*100/C31</f>
        <v>0</v>
      </c>
      <c r="F31" s="45" t="s">
        <v>355</v>
      </c>
      <c r="G31" s="47" t="s">
        <v>291</v>
      </c>
      <c r="H31" s="12"/>
    </row>
    <row r="32" spans="1:8" s="2" customFormat="1" ht="16.5" customHeight="1" x14ac:dyDescent="0.2">
      <c r="A32" s="34"/>
      <c r="B32" s="45" t="s">
        <v>39</v>
      </c>
      <c r="C32" s="92"/>
      <c r="D32" s="48"/>
      <c r="E32" s="81">
        <f>D32*100/C31</f>
        <v>0</v>
      </c>
      <c r="F32" s="45" t="s">
        <v>356</v>
      </c>
      <c r="G32" s="47" t="s">
        <v>292</v>
      </c>
      <c r="H32" s="12"/>
    </row>
    <row r="33" spans="1:8" s="2" customFormat="1" ht="16.5" customHeight="1" x14ac:dyDescent="0.2">
      <c r="A33" s="34"/>
      <c r="B33" s="45" t="s">
        <v>39</v>
      </c>
      <c r="C33" s="91"/>
      <c r="D33" s="48"/>
      <c r="E33" s="81">
        <f>D33*100/C31</f>
        <v>0</v>
      </c>
      <c r="F33" s="45" t="s">
        <v>354</v>
      </c>
      <c r="G33" s="47" t="s">
        <v>293</v>
      </c>
      <c r="H33" s="12"/>
    </row>
    <row r="34" spans="1:8" s="2" customFormat="1" ht="16.5" customHeight="1" x14ac:dyDescent="0.2">
      <c r="A34" s="34"/>
      <c r="B34" s="45" t="s">
        <v>358</v>
      </c>
      <c r="C34" s="90">
        <v>58</v>
      </c>
      <c r="D34" s="48"/>
      <c r="E34" s="81">
        <f>D34*100/C34</f>
        <v>0</v>
      </c>
      <c r="F34" s="45" t="s">
        <v>193</v>
      </c>
      <c r="G34" s="47" t="s">
        <v>291</v>
      </c>
      <c r="H34" s="12"/>
    </row>
    <row r="35" spans="1:8" s="18" customFormat="1" ht="16.5" customHeight="1" x14ac:dyDescent="0.2">
      <c r="A35" s="34"/>
      <c r="B35" s="45" t="s">
        <v>358</v>
      </c>
      <c r="C35" s="92"/>
      <c r="D35" s="48"/>
      <c r="E35" s="81">
        <f>D35*100/C34</f>
        <v>0</v>
      </c>
      <c r="F35" s="45" t="s">
        <v>354</v>
      </c>
      <c r="G35" s="47" t="s">
        <v>292</v>
      </c>
      <c r="H35" s="12"/>
    </row>
    <row r="36" spans="1:8" s="18" customFormat="1" ht="16.5" customHeight="1" x14ac:dyDescent="0.2">
      <c r="A36" s="34"/>
      <c r="B36" s="45" t="s">
        <v>358</v>
      </c>
      <c r="C36" s="91"/>
      <c r="D36" s="48"/>
      <c r="E36" s="81">
        <f>D36*100/C34</f>
        <v>0</v>
      </c>
      <c r="F36" s="45" t="s">
        <v>355</v>
      </c>
      <c r="G36" s="47" t="s">
        <v>293</v>
      </c>
      <c r="H36" s="12"/>
    </row>
    <row r="37" spans="1:8" s="18" customFormat="1" ht="16.5" customHeight="1" x14ac:dyDescent="0.2">
      <c r="A37" s="34"/>
      <c r="B37" s="45" t="s">
        <v>359</v>
      </c>
      <c r="C37" s="90">
        <v>33</v>
      </c>
      <c r="D37" s="48"/>
      <c r="E37" s="81">
        <f>D37*100/C37</f>
        <v>0</v>
      </c>
      <c r="F37" s="45" t="s">
        <v>357</v>
      </c>
      <c r="G37" s="47" t="s">
        <v>336</v>
      </c>
      <c r="H37" s="12"/>
    </row>
    <row r="38" spans="1:8" s="18" customFormat="1" ht="16.5" customHeight="1" x14ac:dyDescent="0.2">
      <c r="A38" s="34"/>
      <c r="B38" s="45" t="s">
        <v>359</v>
      </c>
      <c r="C38" s="91"/>
      <c r="D38" s="48"/>
      <c r="E38" s="81">
        <f>D38*100/C37</f>
        <v>0</v>
      </c>
      <c r="F38" s="45" t="s">
        <v>142</v>
      </c>
      <c r="G38" s="47" t="s">
        <v>334</v>
      </c>
      <c r="H38" s="12"/>
    </row>
    <row r="39" spans="1:8" s="18" customFormat="1" ht="16.5" customHeight="1" x14ac:dyDescent="0.2">
      <c r="A39" s="34"/>
      <c r="B39" s="45" t="s">
        <v>60</v>
      </c>
      <c r="C39" s="83">
        <v>28</v>
      </c>
      <c r="D39" s="48">
        <v>21</v>
      </c>
      <c r="E39" s="81">
        <f>D39*100/C39</f>
        <v>75</v>
      </c>
      <c r="F39" s="45" t="s">
        <v>187</v>
      </c>
      <c r="G39" s="47" t="s">
        <v>322</v>
      </c>
      <c r="H39" s="12"/>
    </row>
    <row r="40" spans="1:8" s="18" customFormat="1" ht="16.5" customHeight="1" x14ac:dyDescent="0.2">
      <c r="A40" s="34"/>
      <c r="B40" s="45" t="s">
        <v>62</v>
      </c>
      <c r="C40" s="83">
        <v>23</v>
      </c>
      <c r="D40" s="48">
        <v>15</v>
      </c>
      <c r="E40" s="81">
        <f>D40*100/C40</f>
        <v>65.217391304347828</v>
      </c>
      <c r="F40" s="45" t="s">
        <v>189</v>
      </c>
      <c r="G40" s="47" t="s">
        <v>294</v>
      </c>
      <c r="H40" s="12"/>
    </row>
    <row r="41" spans="1:8" s="18" customFormat="1" ht="16.5" customHeight="1" x14ac:dyDescent="0.2">
      <c r="A41" s="34"/>
      <c r="B41" s="45" t="s">
        <v>61</v>
      </c>
      <c r="C41" s="83">
        <v>29</v>
      </c>
      <c r="D41" s="48">
        <v>21</v>
      </c>
      <c r="E41" s="81">
        <f>D41*100/C41</f>
        <v>72.41379310344827</v>
      </c>
      <c r="F41" s="45" t="s">
        <v>186</v>
      </c>
      <c r="G41" s="47" t="s">
        <v>322</v>
      </c>
      <c r="H41" s="12"/>
    </row>
    <row r="42" spans="1:8" s="18" customFormat="1" ht="16.5" customHeight="1" x14ac:dyDescent="0.2">
      <c r="A42" s="34"/>
      <c r="B42" s="45" t="s">
        <v>289</v>
      </c>
      <c r="C42" s="83">
        <v>58</v>
      </c>
      <c r="D42" s="48">
        <v>38</v>
      </c>
      <c r="E42" s="81">
        <f>D42*100/C42</f>
        <v>65.517241379310349</v>
      </c>
      <c r="F42" s="45" t="s">
        <v>146</v>
      </c>
      <c r="G42" s="47" t="s">
        <v>293</v>
      </c>
      <c r="H42" s="12"/>
    </row>
    <row r="43" spans="1:8" s="18" customFormat="1" ht="16.5" customHeight="1" x14ac:dyDescent="0.2">
      <c r="A43" s="34"/>
      <c r="B43" s="45" t="s">
        <v>288</v>
      </c>
      <c r="C43" s="90">
        <v>65</v>
      </c>
      <c r="D43" s="48">
        <v>46</v>
      </c>
      <c r="E43" s="81">
        <f>D43*100/C43</f>
        <v>70.769230769230774</v>
      </c>
      <c r="F43" s="45" t="s">
        <v>146</v>
      </c>
      <c r="G43" s="47" t="s">
        <v>291</v>
      </c>
      <c r="H43" s="12"/>
    </row>
    <row r="44" spans="1:8" s="18" customFormat="1" ht="16.5" customHeight="1" x14ac:dyDescent="0.2">
      <c r="A44" s="34"/>
      <c r="B44" s="45" t="s">
        <v>288</v>
      </c>
      <c r="C44" s="91"/>
      <c r="D44" s="48">
        <v>45</v>
      </c>
      <c r="E44" s="81">
        <f>D44*100/C43</f>
        <v>69.230769230769226</v>
      </c>
      <c r="F44" s="45" t="s">
        <v>146</v>
      </c>
      <c r="G44" s="47" t="s">
        <v>292</v>
      </c>
      <c r="H44" s="12"/>
    </row>
    <row r="45" spans="1:8" s="2" customFormat="1" ht="18" customHeight="1" x14ac:dyDescent="0.2">
      <c r="A45" s="34"/>
      <c r="B45" s="44" t="s">
        <v>155</v>
      </c>
      <c r="C45" s="71">
        <f>SUM(C30:C44)</f>
        <v>368</v>
      </c>
      <c r="D45" s="71">
        <f>SUM(D30:D44)</f>
        <v>198</v>
      </c>
      <c r="E45" s="82">
        <f>D45*100/C45</f>
        <v>53.804347826086953</v>
      </c>
      <c r="F45" s="48"/>
      <c r="G45" s="48"/>
      <c r="H45" s="12"/>
    </row>
    <row r="46" spans="1:8" s="18" customFormat="1" ht="20.100000000000001" customHeight="1" x14ac:dyDescent="0.2">
      <c r="A46" s="49" t="s">
        <v>161</v>
      </c>
      <c r="B46" s="50"/>
      <c r="C46" s="71"/>
      <c r="D46" s="48"/>
      <c r="E46" s="81"/>
      <c r="F46" s="48"/>
      <c r="G46" s="48"/>
      <c r="H46" s="12"/>
    </row>
    <row r="47" spans="1:8" s="2" customFormat="1" ht="16.5" customHeight="1" x14ac:dyDescent="0.2">
      <c r="A47" s="34"/>
      <c r="B47" s="45" t="s">
        <v>382</v>
      </c>
      <c r="C47" s="90">
        <v>3</v>
      </c>
      <c r="D47" s="48">
        <v>3</v>
      </c>
      <c r="E47" s="81">
        <f>D47*100/C47</f>
        <v>100</v>
      </c>
      <c r="F47" s="45" t="s">
        <v>246</v>
      </c>
      <c r="G47" s="47" t="s">
        <v>336</v>
      </c>
      <c r="H47" s="12"/>
    </row>
    <row r="48" spans="1:8" s="18" customFormat="1" ht="16.5" customHeight="1" x14ac:dyDescent="0.2">
      <c r="A48" s="34"/>
      <c r="B48" s="45" t="s">
        <v>382</v>
      </c>
      <c r="C48" s="91"/>
      <c r="D48" s="48"/>
      <c r="E48" s="81">
        <f>D48*100/C47</f>
        <v>0</v>
      </c>
      <c r="F48" s="45" t="s">
        <v>246</v>
      </c>
      <c r="G48" s="47" t="s">
        <v>334</v>
      </c>
      <c r="H48" s="12"/>
    </row>
    <row r="49" spans="1:8" s="2" customFormat="1" ht="16.5" customHeight="1" x14ac:dyDescent="0.2">
      <c r="A49" s="34"/>
      <c r="B49" s="45" t="s">
        <v>25</v>
      </c>
      <c r="C49" s="83">
        <v>221</v>
      </c>
      <c r="D49" s="48"/>
      <c r="E49" s="81">
        <f>D49*100/C49</f>
        <v>0</v>
      </c>
      <c r="F49" s="45" t="s">
        <v>393</v>
      </c>
      <c r="G49" s="47" t="s">
        <v>303</v>
      </c>
      <c r="H49" s="11" t="s">
        <v>395</v>
      </c>
    </row>
    <row r="50" spans="1:8" s="2" customFormat="1" ht="16.5" customHeight="1" x14ac:dyDescent="0.2">
      <c r="A50" s="34"/>
      <c r="B50" s="45" t="s">
        <v>335</v>
      </c>
      <c r="C50" s="90">
        <v>53</v>
      </c>
      <c r="D50" s="48">
        <v>37</v>
      </c>
      <c r="E50" s="81">
        <f>D50*100/C50</f>
        <v>69.811320754716988</v>
      </c>
      <c r="F50" s="45" t="s">
        <v>162</v>
      </c>
      <c r="G50" s="47" t="s">
        <v>336</v>
      </c>
      <c r="H50" s="12"/>
    </row>
    <row r="51" spans="1:8" s="2" customFormat="1" ht="16.5" customHeight="1" x14ac:dyDescent="0.2">
      <c r="A51" s="34"/>
      <c r="B51" s="45" t="s">
        <v>335</v>
      </c>
      <c r="C51" s="91"/>
      <c r="D51" s="48"/>
      <c r="E51" s="81">
        <f>D51*100/C50</f>
        <v>0</v>
      </c>
      <c r="F51" s="45" t="s">
        <v>253</v>
      </c>
      <c r="G51" s="47" t="s">
        <v>334</v>
      </c>
      <c r="H51" s="9"/>
    </row>
    <row r="52" spans="1:8" s="2" customFormat="1" ht="16.5" customHeight="1" x14ac:dyDescent="0.2">
      <c r="A52" s="34"/>
      <c r="B52" s="45" t="s">
        <v>381</v>
      </c>
      <c r="C52" s="83">
        <v>37</v>
      </c>
      <c r="D52" s="48">
        <v>35</v>
      </c>
      <c r="E52" s="81">
        <f>D52*100/C52</f>
        <v>94.594594594594597</v>
      </c>
      <c r="F52" s="45" t="s">
        <v>164</v>
      </c>
      <c r="G52" s="47" t="s">
        <v>322</v>
      </c>
      <c r="H52" s="11"/>
    </row>
    <row r="53" spans="1:8" s="2" customFormat="1" ht="16.5" customHeight="1" x14ac:dyDescent="0.2">
      <c r="A53" s="34"/>
      <c r="B53" s="45" t="s">
        <v>40</v>
      </c>
      <c r="C53" s="83">
        <v>22</v>
      </c>
      <c r="D53" s="48">
        <v>12</v>
      </c>
      <c r="E53" s="81">
        <f>D53*100/C53</f>
        <v>54.545454545454547</v>
      </c>
      <c r="F53" s="45" t="s">
        <v>224</v>
      </c>
      <c r="G53" s="47" t="s">
        <v>336</v>
      </c>
      <c r="H53" s="9"/>
    </row>
    <row r="54" spans="1:8" s="2" customFormat="1" ht="16.5" customHeight="1" x14ac:dyDescent="0.2">
      <c r="A54" s="34"/>
      <c r="B54" s="45" t="s">
        <v>42</v>
      </c>
      <c r="C54" s="83">
        <v>23</v>
      </c>
      <c r="D54" s="48">
        <v>20</v>
      </c>
      <c r="E54" s="81">
        <f>D54*100/C54</f>
        <v>86.956521739130437</v>
      </c>
      <c r="F54" s="45" t="s">
        <v>165</v>
      </c>
      <c r="G54" s="47" t="s">
        <v>336</v>
      </c>
      <c r="H54" s="12"/>
    </row>
    <row r="55" spans="1:8" s="2" customFormat="1" ht="16.5" customHeight="1" x14ac:dyDescent="0.2">
      <c r="A55" s="34"/>
      <c r="B55" s="45" t="s">
        <v>43</v>
      </c>
      <c r="C55" s="83">
        <v>46</v>
      </c>
      <c r="D55" s="48"/>
      <c r="E55" s="81">
        <f>D55*100/C55</f>
        <v>0</v>
      </c>
      <c r="F55" s="45" t="s">
        <v>145</v>
      </c>
      <c r="G55" s="47" t="s">
        <v>336</v>
      </c>
      <c r="H55" s="12"/>
    </row>
    <row r="56" spans="1:8" s="2" customFormat="1" ht="16.5" customHeight="1" x14ac:dyDescent="0.2">
      <c r="A56" s="34"/>
      <c r="B56" s="45" t="s">
        <v>385</v>
      </c>
      <c r="C56" s="90">
        <v>45</v>
      </c>
      <c r="D56" s="48"/>
      <c r="E56" s="81">
        <f>D56*100/C56</f>
        <v>0</v>
      </c>
      <c r="F56" s="45" t="s">
        <v>199</v>
      </c>
      <c r="G56" s="47" t="s">
        <v>291</v>
      </c>
      <c r="H56" s="12"/>
    </row>
    <row r="57" spans="1:8" s="2" customFormat="1" ht="16.5" customHeight="1" x14ac:dyDescent="0.2">
      <c r="A57" s="34"/>
      <c r="B57" s="45" t="s">
        <v>385</v>
      </c>
      <c r="C57" s="91"/>
      <c r="D57" s="48"/>
      <c r="E57" s="81">
        <f>D57*100/C56</f>
        <v>0</v>
      </c>
      <c r="F57" s="45" t="s">
        <v>199</v>
      </c>
      <c r="G57" s="47" t="s">
        <v>339</v>
      </c>
      <c r="H57" s="11"/>
    </row>
    <row r="58" spans="1:8" s="2" customFormat="1" ht="16.5" customHeight="1" x14ac:dyDescent="0.2">
      <c r="A58" s="34"/>
      <c r="B58" s="45" t="s">
        <v>305</v>
      </c>
      <c r="C58" s="90">
        <v>64</v>
      </c>
      <c r="D58" s="46">
        <v>39</v>
      </c>
      <c r="E58" s="81">
        <f>D58*100/C58</f>
        <v>60.9375</v>
      </c>
      <c r="F58" s="45" t="s">
        <v>295</v>
      </c>
      <c r="G58" s="47" t="s">
        <v>299</v>
      </c>
      <c r="H58" s="12"/>
    </row>
    <row r="59" spans="1:8" s="2" customFormat="1" ht="16.5" customHeight="1" x14ac:dyDescent="0.2">
      <c r="A59" s="34"/>
      <c r="B59" s="45" t="s">
        <v>305</v>
      </c>
      <c r="C59" s="91"/>
      <c r="D59" s="46">
        <v>34</v>
      </c>
      <c r="E59" s="81">
        <f>D59*100/C58</f>
        <v>53.125</v>
      </c>
      <c r="F59" s="45" t="s">
        <v>296</v>
      </c>
      <c r="G59" s="47" t="s">
        <v>300</v>
      </c>
      <c r="H59" s="9"/>
    </row>
    <row r="60" spans="1:8" s="2" customFormat="1" ht="16.5" customHeight="1" x14ac:dyDescent="0.2">
      <c r="A60" s="34"/>
      <c r="B60" s="45" t="s">
        <v>383</v>
      </c>
      <c r="C60" s="83">
        <v>19</v>
      </c>
      <c r="D60" s="48">
        <v>15</v>
      </c>
      <c r="E60" s="81">
        <f>D60*100/C60</f>
        <v>78.94736842105263</v>
      </c>
      <c r="F60" s="45" t="s">
        <v>246</v>
      </c>
      <c r="G60" s="47" t="s">
        <v>322</v>
      </c>
      <c r="H60" s="12"/>
    </row>
    <row r="61" spans="1:8" s="2" customFormat="1" ht="16.5" customHeight="1" x14ac:dyDescent="0.2">
      <c r="A61" s="34"/>
      <c r="B61" s="45" t="s">
        <v>307</v>
      </c>
      <c r="C61" s="90">
        <v>47</v>
      </c>
      <c r="D61" s="46">
        <v>40</v>
      </c>
      <c r="E61" s="81">
        <f>D61*100/C61</f>
        <v>85.106382978723403</v>
      </c>
      <c r="F61" s="45" t="s">
        <v>256</v>
      </c>
      <c r="G61" s="47" t="s">
        <v>292</v>
      </c>
      <c r="H61" s="9"/>
    </row>
    <row r="62" spans="1:8" s="2" customFormat="1" ht="16.5" customHeight="1" x14ac:dyDescent="0.2">
      <c r="A62" s="34"/>
      <c r="B62" s="45" t="s">
        <v>307</v>
      </c>
      <c r="C62" s="91"/>
      <c r="D62" s="46"/>
      <c r="E62" s="81">
        <f>D62*100/C61</f>
        <v>0</v>
      </c>
      <c r="F62" s="45" t="s">
        <v>256</v>
      </c>
      <c r="G62" s="47" t="s">
        <v>300</v>
      </c>
      <c r="H62" s="11"/>
    </row>
    <row r="63" spans="1:8" s="2" customFormat="1" ht="16.5" customHeight="1" x14ac:dyDescent="0.2">
      <c r="A63" s="34"/>
      <c r="B63" s="45" t="s">
        <v>64</v>
      </c>
      <c r="C63" s="83">
        <v>24</v>
      </c>
      <c r="D63" s="48">
        <v>20</v>
      </c>
      <c r="E63" s="81">
        <f>D63*100/C63</f>
        <v>83.333333333333329</v>
      </c>
      <c r="F63" s="45" t="s">
        <v>249</v>
      </c>
      <c r="G63" s="47" t="s">
        <v>336</v>
      </c>
      <c r="H63" s="9"/>
    </row>
    <row r="64" spans="1:8" s="2" customFormat="1" ht="16.5" customHeight="1" x14ac:dyDescent="0.2">
      <c r="A64" s="34"/>
      <c r="B64" s="45" t="s">
        <v>386</v>
      </c>
      <c r="C64" s="90">
        <v>47</v>
      </c>
      <c r="D64" s="48"/>
      <c r="E64" s="81">
        <f>D64*100/C64</f>
        <v>0</v>
      </c>
      <c r="F64" s="45" t="s">
        <v>255</v>
      </c>
      <c r="G64" s="47" t="s">
        <v>313</v>
      </c>
      <c r="H64" s="12"/>
    </row>
    <row r="65" spans="1:8" s="18" customFormat="1" ht="16.5" customHeight="1" x14ac:dyDescent="0.2">
      <c r="A65" s="34"/>
      <c r="B65" s="45" t="s">
        <v>386</v>
      </c>
      <c r="C65" s="91"/>
      <c r="D65" s="48"/>
      <c r="E65" s="81">
        <f>D65*100/C64</f>
        <v>0</v>
      </c>
      <c r="F65" s="45" t="s">
        <v>255</v>
      </c>
      <c r="G65" s="47" t="s">
        <v>334</v>
      </c>
      <c r="H65" s="35"/>
    </row>
    <row r="66" spans="1:8" s="2" customFormat="1" ht="16.5" customHeight="1" x14ac:dyDescent="0.2">
      <c r="A66" s="34"/>
      <c r="B66" s="45" t="s">
        <v>384</v>
      </c>
      <c r="C66" s="90">
        <v>50</v>
      </c>
      <c r="D66" s="48"/>
      <c r="E66" s="81">
        <f>D66*100/C66</f>
        <v>0</v>
      </c>
      <c r="F66" s="45" t="s">
        <v>255</v>
      </c>
      <c r="G66" s="47" t="s">
        <v>294</v>
      </c>
      <c r="H66" s="12"/>
    </row>
    <row r="67" spans="1:8" s="2" customFormat="1" ht="16.5" customHeight="1" x14ac:dyDescent="0.2">
      <c r="A67" s="34"/>
      <c r="B67" s="45" t="s">
        <v>384</v>
      </c>
      <c r="C67" s="92"/>
      <c r="D67" s="48"/>
      <c r="E67" s="81">
        <f>D67*100/C66</f>
        <v>0</v>
      </c>
      <c r="F67" s="45" t="s">
        <v>255</v>
      </c>
      <c r="G67" s="47" t="s">
        <v>312</v>
      </c>
      <c r="H67" s="12"/>
    </row>
    <row r="68" spans="1:8" s="18" customFormat="1" ht="16.5" customHeight="1" x14ac:dyDescent="0.2">
      <c r="A68" s="34"/>
      <c r="B68" s="45" t="s">
        <v>384</v>
      </c>
      <c r="C68" s="92"/>
      <c r="D68" s="48"/>
      <c r="E68" s="81">
        <f>D68*100/C66</f>
        <v>0</v>
      </c>
      <c r="F68" s="45" t="s">
        <v>379</v>
      </c>
      <c r="G68" s="47" t="s">
        <v>313</v>
      </c>
      <c r="H68" s="73"/>
    </row>
    <row r="69" spans="1:8" s="2" customFormat="1" ht="16.5" customHeight="1" x14ac:dyDescent="0.2">
      <c r="A69" s="34"/>
      <c r="B69" s="45" t="s">
        <v>384</v>
      </c>
      <c r="C69" s="91"/>
      <c r="D69" s="48"/>
      <c r="E69" s="81">
        <f>D69*100/C66</f>
        <v>0</v>
      </c>
      <c r="F69" s="45" t="s">
        <v>192</v>
      </c>
      <c r="G69" s="47" t="s">
        <v>334</v>
      </c>
      <c r="H69" s="11"/>
    </row>
    <row r="70" spans="1:8" s="2" customFormat="1" ht="16.5" customHeight="1" x14ac:dyDescent="0.2">
      <c r="A70" s="34"/>
      <c r="B70" s="45" t="s">
        <v>66</v>
      </c>
      <c r="C70" s="83">
        <v>26</v>
      </c>
      <c r="D70" s="48">
        <v>18</v>
      </c>
      <c r="E70" s="81">
        <f>D70*100/C70</f>
        <v>69.230769230769226</v>
      </c>
      <c r="F70" s="45" t="s">
        <v>250</v>
      </c>
      <c r="G70" s="47" t="s">
        <v>336</v>
      </c>
      <c r="H70" s="12"/>
    </row>
    <row r="71" spans="1:8" s="2" customFormat="1" ht="16.5" customHeight="1" x14ac:dyDescent="0.2">
      <c r="A71" s="34"/>
      <c r="B71" s="45" t="s">
        <v>308</v>
      </c>
      <c r="C71" s="83">
        <v>45</v>
      </c>
      <c r="D71" s="46">
        <v>22</v>
      </c>
      <c r="E71" s="81">
        <f>D71*100/C71</f>
        <v>48.888888888888886</v>
      </c>
      <c r="F71" s="45" t="s">
        <v>256</v>
      </c>
      <c r="G71" s="47" t="s">
        <v>291</v>
      </c>
      <c r="H71" s="12"/>
    </row>
    <row r="72" spans="1:8" s="2" customFormat="1" ht="16.5" customHeight="1" x14ac:dyDescent="0.2">
      <c r="A72" s="34"/>
      <c r="B72" s="45" t="s">
        <v>97</v>
      </c>
      <c r="C72" s="83">
        <v>29</v>
      </c>
      <c r="D72" s="48">
        <v>16</v>
      </c>
      <c r="E72" s="81">
        <f>D72*100/C72</f>
        <v>55.172413793103445</v>
      </c>
      <c r="F72" s="45" t="s">
        <v>190</v>
      </c>
      <c r="G72" s="47" t="s">
        <v>322</v>
      </c>
      <c r="H72" s="11"/>
    </row>
    <row r="73" spans="1:8" s="18" customFormat="1" ht="16.5" customHeight="1" x14ac:dyDescent="0.2">
      <c r="A73" s="34"/>
      <c r="B73" s="45" t="s">
        <v>325</v>
      </c>
      <c r="C73" s="83">
        <v>51</v>
      </c>
      <c r="D73" s="48">
        <v>38</v>
      </c>
      <c r="E73" s="81">
        <f>D73*100/C73</f>
        <v>74.509803921568633</v>
      </c>
      <c r="F73" s="45" t="s">
        <v>324</v>
      </c>
      <c r="G73" s="47" t="s">
        <v>322</v>
      </c>
      <c r="H73" s="73"/>
    </row>
    <row r="74" spans="1:8" s="2" customFormat="1" ht="16.5" customHeight="1" x14ac:dyDescent="0.2">
      <c r="A74" s="34"/>
      <c r="B74" s="45" t="s">
        <v>101</v>
      </c>
      <c r="C74" s="83">
        <v>23</v>
      </c>
      <c r="D74" s="48">
        <v>17</v>
      </c>
      <c r="E74" s="81">
        <f>D74*100/C74</f>
        <v>73.913043478260875</v>
      </c>
      <c r="F74" s="45" t="s">
        <v>253</v>
      </c>
      <c r="G74" s="47" t="s">
        <v>336</v>
      </c>
      <c r="H74" s="12"/>
    </row>
    <row r="75" spans="1:8" s="2" customFormat="1" ht="16.5" customHeight="1" x14ac:dyDescent="0.2">
      <c r="A75" s="34"/>
      <c r="B75" s="45" t="s">
        <v>102</v>
      </c>
      <c r="C75" s="83">
        <v>24</v>
      </c>
      <c r="D75" s="48">
        <v>18</v>
      </c>
      <c r="E75" s="81">
        <f>D75*100/C75</f>
        <v>75</v>
      </c>
      <c r="F75" s="45" t="s">
        <v>248</v>
      </c>
      <c r="G75" s="47" t="s">
        <v>322</v>
      </c>
      <c r="H75" s="11"/>
    </row>
    <row r="76" spans="1:8" s="2" customFormat="1" ht="16.5" customHeight="1" x14ac:dyDescent="0.2">
      <c r="A76" s="34"/>
      <c r="B76" s="45" t="s">
        <v>309</v>
      </c>
      <c r="C76" s="90">
        <v>54</v>
      </c>
      <c r="D76" s="46">
        <v>31</v>
      </c>
      <c r="E76" s="81">
        <f>D76*100/C76</f>
        <v>57.407407407407405</v>
      </c>
      <c r="F76" s="45" t="s">
        <v>297</v>
      </c>
      <c r="G76" s="47" t="s">
        <v>302</v>
      </c>
      <c r="H76" s="12"/>
    </row>
    <row r="77" spans="1:8" s="2" customFormat="1" ht="16.5" customHeight="1" x14ac:dyDescent="0.2">
      <c r="A77" s="34"/>
      <c r="B77" s="45" t="s">
        <v>309</v>
      </c>
      <c r="C77" s="91"/>
      <c r="D77" s="46">
        <v>25</v>
      </c>
      <c r="E77" s="81">
        <f>D77*100/C76</f>
        <v>46.296296296296298</v>
      </c>
      <c r="F77" s="45" t="s">
        <v>147</v>
      </c>
      <c r="G77" s="47" t="s">
        <v>303</v>
      </c>
      <c r="H77" s="9"/>
    </row>
    <row r="78" spans="1:8" s="18" customFormat="1" ht="16.5" customHeight="1" x14ac:dyDescent="0.2">
      <c r="A78" s="34"/>
      <c r="B78" s="45" t="s">
        <v>306</v>
      </c>
      <c r="C78" s="83">
        <v>54</v>
      </c>
      <c r="D78" s="46">
        <v>23</v>
      </c>
      <c r="E78" s="81">
        <f>D78*100/C78</f>
        <v>42.592592592592595</v>
      </c>
      <c r="F78" s="45" t="s">
        <v>147</v>
      </c>
      <c r="G78" s="47" t="s">
        <v>301</v>
      </c>
      <c r="H78" s="35"/>
    </row>
    <row r="79" spans="1:8" s="18" customFormat="1" ht="16.5" customHeight="1" x14ac:dyDescent="0.2">
      <c r="A79" s="34"/>
      <c r="B79" s="45" t="s">
        <v>380</v>
      </c>
      <c r="C79" s="83">
        <v>31</v>
      </c>
      <c r="D79" s="48">
        <v>15</v>
      </c>
      <c r="E79" s="81">
        <f>D79*100/C79</f>
        <v>48.387096774193552</v>
      </c>
      <c r="F79" s="45" t="s">
        <v>252</v>
      </c>
      <c r="G79" s="47" t="s">
        <v>322</v>
      </c>
      <c r="H79" s="35"/>
    </row>
    <row r="80" spans="1:8" s="2" customFormat="1" ht="16.5" customHeight="1" x14ac:dyDescent="0.2">
      <c r="A80" s="34"/>
      <c r="B80" s="45" t="s">
        <v>103</v>
      </c>
      <c r="C80" s="83">
        <v>28</v>
      </c>
      <c r="D80" s="48">
        <v>18</v>
      </c>
      <c r="E80" s="81">
        <f>D80*100/C80</f>
        <v>64.285714285714292</v>
      </c>
      <c r="F80" s="45" t="s">
        <v>378</v>
      </c>
      <c r="G80" s="47" t="s">
        <v>322</v>
      </c>
      <c r="H80" s="12"/>
    </row>
    <row r="81" spans="1:8" s="2" customFormat="1" ht="16.5" customHeight="1" x14ac:dyDescent="0.2">
      <c r="A81" s="34"/>
      <c r="B81" s="45" t="s">
        <v>304</v>
      </c>
      <c r="C81" s="90">
        <v>29</v>
      </c>
      <c r="D81" s="46">
        <v>23</v>
      </c>
      <c r="E81" s="81">
        <f>D81*100/C81</f>
        <v>79.310344827586206</v>
      </c>
      <c r="F81" s="45" t="s">
        <v>280</v>
      </c>
      <c r="G81" s="47" t="s">
        <v>294</v>
      </c>
      <c r="H81" s="9"/>
    </row>
    <row r="82" spans="1:8" s="2" customFormat="1" ht="16.5" customHeight="1" x14ac:dyDescent="0.2">
      <c r="A82" s="34"/>
      <c r="B82" s="45" t="s">
        <v>304</v>
      </c>
      <c r="C82" s="91"/>
      <c r="D82" s="46">
        <v>24</v>
      </c>
      <c r="E82" s="81">
        <f>D82*100/C81</f>
        <v>82.758620689655174</v>
      </c>
      <c r="F82" s="45" t="s">
        <v>280</v>
      </c>
      <c r="G82" s="47" t="s">
        <v>298</v>
      </c>
      <c r="H82" s="12"/>
    </row>
    <row r="83" spans="1:8" s="18" customFormat="1" ht="16.5" customHeight="1" x14ac:dyDescent="0.2">
      <c r="A83" s="34"/>
      <c r="B83" s="45" t="s">
        <v>105</v>
      </c>
      <c r="C83" s="83">
        <v>31</v>
      </c>
      <c r="D83" s="48">
        <v>28</v>
      </c>
      <c r="E83" s="81">
        <f>D83*100/C83</f>
        <v>90.322580645161295</v>
      </c>
      <c r="F83" s="45" t="s">
        <v>247</v>
      </c>
      <c r="G83" s="47" t="s">
        <v>322</v>
      </c>
      <c r="H83" s="12"/>
    </row>
    <row r="84" spans="1:8" s="2" customFormat="1" ht="16.5" customHeight="1" x14ac:dyDescent="0.2">
      <c r="A84" s="34"/>
      <c r="B84" s="45" t="s">
        <v>106</v>
      </c>
      <c r="C84" s="83">
        <v>18</v>
      </c>
      <c r="D84" s="48">
        <v>15</v>
      </c>
      <c r="E84" s="81">
        <f>D84*100/C84</f>
        <v>83.333333333333329</v>
      </c>
      <c r="F84" s="45" t="s">
        <v>166</v>
      </c>
      <c r="G84" s="47" t="s">
        <v>299</v>
      </c>
      <c r="H84" s="12"/>
    </row>
    <row r="85" spans="1:8" s="2" customFormat="1" ht="17.100000000000001" customHeight="1" x14ac:dyDescent="0.2">
      <c r="A85" s="34"/>
      <c r="B85" s="44" t="s">
        <v>155</v>
      </c>
      <c r="C85" s="71">
        <f>SUM(C47:C84)</f>
        <v>1144</v>
      </c>
      <c r="D85" s="71">
        <f>SUM(D47:D84)</f>
        <v>586</v>
      </c>
      <c r="E85" s="82">
        <f>D85*100/C85</f>
        <v>51.223776223776227</v>
      </c>
      <c r="F85" s="71">
        <f>SUM(F47:F84)</f>
        <v>0</v>
      </c>
      <c r="G85" s="71">
        <f>SUM(G47:G84)</f>
        <v>0</v>
      </c>
      <c r="H85" s="12"/>
    </row>
    <row r="86" spans="1:8" s="18" customFormat="1" ht="17.100000000000001" customHeight="1" x14ac:dyDescent="0.2">
      <c r="A86" s="49" t="s">
        <v>195</v>
      </c>
      <c r="B86" s="50"/>
      <c r="C86" s="71"/>
      <c r="D86" s="48"/>
      <c r="E86" s="81"/>
      <c r="F86" s="48"/>
      <c r="G86" s="48"/>
      <c r="H86" s="12"/>
    </row>
    <row r="87" spans="1:8" s="18" customFormat="1" ht="17.100000000000001" customHeight="1" x14ac:dyDescent="0.2">
      <c r="A87" s="34"/>
      <c r="B87" s="45" t="s">
        <v>370</v>
      </c>
      <c r="C87" s="90">
        <v>31</v>
      </c>
      <c r="D87" s="48"/>
      <c r="E87" s="81">
        <f>D87*100/C87</f>
        <v>0</v>
      </c>
      <c r="F87" s="45" t="s">
        <v>360</v>
      </c>
      <c r="G87" s="47" t="s">
        <v>291</v>
      </c>
      <c r="H87" s="35"/>
    </row>
    <row r="88" spans="1:8" s="18" customFormat="1" ht="17.100000000000001" customHeight="1" x14ac:dyDescent="0.2">
      <c r="A88" s="34"/>
      <c r="B88" s="45" t="s">
        <v>370</v>
      </c>
      <c r="C88" s="92"/>
      <c r="D88" s="48"/>
      <c r="E88" s="81">
        <f>D88*100/C87</f>
        <v>0</v>
      </c>
      <c r="F88" s="45" t="s">
        <v>360</v>
      </c>
      <c r="G88" s="47" t="s">
        <v>326</v>
      </c>
      <c r="H88" s="35"/>
    </row>
    <row r="89" spans="1:8" s="2" customFormat="1" ht="17.100000000000001" customHeight="1" x14ac:dyDescent="0.2">
      <c r="A89" s="34"/>
      <c r="B89" s="45" t="s">
        <v>370</v>
      </c>
      <c r="C89" s="91"/>
      <c r="D89" s="48"/>
      <c r="E89" s="81">
        <f>D89*100/C87</f>
        <v>0</v>
      </c>
      <c r="F89" s="45" t="s">
        <v>360</v>
      </c>
      <c r="G89" s="47" t="s">
        <v>334</v>
      </c>
      <c r="H89" s="12"/>
    </row>
    <row r="90" spans="1:8" s="2" customFormat="1" ht="17.100000000000001" customHeight="1" x14ac:dyDescent="0.2">
      <c r="A90" s="34"/>
      <c r="B90" s="45" t="s">
        <v>332</v>
      </c>
      <c r="C90" s="90">
        <v>20</v>
      </c>
      <c r="D90" s="48">
        <v>17</v>
      </c>
      <c r="E90" s="81">
        <f>D90*100/C90</f>
        <v>85</v>
      </c>
      <c r="F90" s="45" t="s">
        <v>233</v>
      </c>
      <c r="G90" s="47" t="s">
        <v>301</v>
      </c>
      <c r="H90" s="12"/>
    </row>
    <row r="91" spans="1:8" s="2" customFormat="1" ht="17.100000000000001" customHeight="1" x14ac:dyDescent="0.2">
      <c r="A91" s="34"/>
      <c r="B91" s="45" t="s">
        <v>332</v>
      </c>
      <c r="C91" s="91"/>
      <c r="D91" s="48"/>
      <c r="E91" s="81">
        <f>D91*100/C90</f>
        <v>0</v>
      </c>
      <c r="F91" s="45" t="s">
        <v>233</v>
      </c>
      <c r="G91" s="47" t="s">
        <v>313</v>
      </c>
      <c r="H91" s="12"/>
    </row>
    <row r="92" spans="1:8" s="2" customFormat="1" ht="17.100000000000001" customHeight="1" x14ac:dyDescent="0.2">
      <c r="A92" s="34"/>
      <c r="B92" s="45" t="s">
        <v>76</v>
      </c>
      <c r="C92" s="90">
        <v>37</v>
      </c>
      <c r="D92" s="48"/>
      <c r="E92" s="81">
        <f>D92*100/C92</f>
        <v>0</v>
      </c>
      <c r="F92" s="45" t="s">
        <v>362</v>
      </c>
      <c r="G92" s="47" t="s">
        <v>291</v>
      </c>
      <c r="H92" s="12"/>
    </row>
    <row r="93" spans="1:8" s="2" customFormat="1" ht="17.100000000000001" customHeight="1" x14ac:dyDescent="0.2">
      <c r="A93" s="34"/>
      <c r="B93" s="45" t="s">
        <v>76</v>
      </c>
      <c r="C93" s="91"/>
      <c r="D93" s="48"/>
      <c r="E93" s="81">
        <f>D93*100/C92</f>
        <v>0</v>
      </c>
      <c r="F93" s="45" t="s">
        <v>363</v>
      </c>
      <c r="G93" s="47" t="s">
        <v>292</v>
      </c>
      <c r="H93" s="11"/>
    </row>
    <row r="94" spans="1:8" s="2" customFormat="1" ht="17.100000000000001" customHeight="1" x14ac:dyDescent="0.2">
      <c r="A94" s="34"/>
      <c r="B94" s="45" t="s">
        <v>372</v>
      </c>
      <c r="C94" s="90">
        <v>52</v>
      </c>
      <c r="D94" s="48"/>
      <c r="E94" s="81">
        <f>D94*100/C94</f>
        <v>0</v>
      </c>
      <c r="F94" s="45" t="s">
        <v>362</v>
      </c>
      <c r="G94" s="47" t="s">
        <v>292</v>
      </c>
      <c r="H94" s="12"/>
    </row>
    <row r="95" spans="1:8" s="2" customFormat="1" ht="17.100000000000001" customHeight="1" x14ac:dyDescent="0.2">
      <c r="A95" s="34"/>
      <c r="B95" s="45" t="s">
        <v>372</v>
      </c>
      <c r="C95" s="91"/>
      <c r="D95" s="48"/>
      <c r="E95" s="81">
        <f>D95*100/C94</f>
        <v>0</v>
      </c>
      <c r="F95" s="45" t="s">
        <v>363</v>
      </c>
      <c r="G95" s="47" t="s">
        <v>293</v>
      </c>
      <c r="H95" s="12"/>
    </row>
    <row r="96" spans="1:8" s="2" customFormat="1" ht="17.100000000000001" customHeight="1" x14ac:dyDescent="0.2">
      <c r="A96" s="34"/>
      <c r="B96" s="45" t="s">
        <v>373</v>
      </c>
      <c r="C96" s="90">
        <v>32</v>
      </c>
      <c r="D96" s="48"/>
      <c r="E96" s="81">
        <f>D96*100/C96</f>
        <v>0</v>
      </c>
      <c r="F96" s="45" t="s">
        <v>364</v>
      </c>
      <c r="G96" s="47" t="s">
        <v>291</v>
      </c>
      <c r="H96" s="12"/>
    </row>
    <row r="97" spans="1:8" s="2" customFormat="1" ht="17.100000000000001" customHeight="1" x14ac:dyDescent="0.2">
      <c r="A97" s="34"/>
      <c r="B97" s="45" t="s">
        <v>373</v>
      </c>
      <c r="C97" s="91"/>
      <c r="D97" s="48"/>
      <c r="E97" s="81">
        <f>D97*100/C96</f>
        <v>0</v>
      </c>
      <c r="F97" s="45" t="s">
        <v>365</v>
      </c>
      <c r="G97" s="47" t="s">
        <v>292</v>
      </c>
      <c r="H97" s="12"/>
    </row>
    <row r="98" spans="1:8" s="2" customFormat="1" ht="17.100000000000001" customHeight="1" x14ac:dyDescent="0.2">
      <c r="A98" s="34"/>
      <c r="B98" s="45" t="s">
        <v>330</v>
      </c>
      <c r="C98" s="90">
        <v>35</v>
      </c>
      <c r="D98" s="48">
        <v>18</v>
      </c>
      <c r="E98" s="81">
        <f>D98*100/C98</f>
        <v>51.428571428571431</v>
      </c>
      <c r="F98" s="45" t="s">
        <v>200</v>
      </c>
      <c r="G98" s="47" t="s">
        <v>291</v>
      </c>
      <c r="H98" s="12"/>
    </row>
    <row r="99" spans="1:8" s="2" customFormat="1" ht="17.100000000000001" customHeight="1" x14ac:dyDescent="0.2">
      <c r="A99" s="34"/>
      <c r="B99" s="45" t="s">
        <v>330</v>
      </c>
      <c r="C99" s="92"/>
      <c r="D99" s="48"/>
      <c r="E99" s="81">
        <f>D99*100/C98</f>
        <v>0</v>
      </c>
      <c r="F99" s="45" t="s">
        <v>200</v>
      </c>
      <c r="G99" s="47" t="s">
        <v>292</v>
      </c>
      <c r="H99" s="12"/>
    </row>
    <row r="100" spans="1:8" s="18" customFormat="1" ht="17.100000000000001" customHeight="1" x14ac:dyDescent="0.2">
      <c r="A100" s="34"/>
      <c r="B100" s="45" t="s">
        <v>330</v>
      </c>
      <c r="C100" s="91"/>
      <c r="D100" s="48"/>
      <c r="E100" s="81">
        <f>D100*100/C98</f>
        <v>0</v>
      </c>
      <c r="F100" s="45" t="s">
        <v>231</v>
      </c>
      <c r="G100" s="47" t="s">
        <v>293</v>
      </c>
      <c r="H100" s="12"/>
    </row>
    <row r="101" spans="1:8" s="18" customFormat="1" ht="17.100000000000001" customHeight="1" x14ac:dyDescent="0.2">
      <c r="A101" s="34"/>
      <c r="B101" s="45" t="s">
        <v>113</v>
      </c>
      <c r="C101" s="90">
        <v>35</v>
      </c>
      <c r="D101" s="48">
        <v>23</v>
      </c>
      <c r="E101" s="81">
        <f>D101*100/C101</f>
        <v>65.714285714285708</v>
      </c>
      <c r="F101" s="45" t="s">
        <v>329</v>
      </c>
      <c r="G101" s="47" t="s">
        <v>291</v>
      </c>
      <c r="H101" s="12"/>
    </row>
    <row r="102" spans="1:8" s="18" customFormat="1" ht="17.100000000000001" customHeight="1" x14ac:dyDescent="0.2">
      <c r="A102" s="34"/>
      <c r="B102" s="45" t="s">
        <v>113</v>
      </c>
      <c r="C102" s="91"/>
      <c r="D102" s="48"/>
      <c r="E102" s="81">
        <f>D102*100/C101</f>
        <v>0</v>
      </c>
      <c r="F102" s="45" t="s">
        <v>329</v>
      </c>
      <c r="G102" s="47" t="s">
        <v>292</v>
      </c>
      <c r="H102" s="12"/>
    </row>
    <row r="103" spans="1:8" s="18" customFormat="1" ht="17.100000000000001" customHeight="1" x14ac:dyDescent="0.2">
      <c r="A103" s="34"/>
      <c r="B103" s="45" t="s">
        <v>368</v>
      </c>
      <c r="C103" s="90">
        <v>57</v>
      </c>
      <c r="D103" s="48"/>
      <c r="E103" s="81">
        <f>D103*100/C103</f>
        <v>0</v>
      </c>
      <c r="F103" s="45" t="s">
        <v>231</v>
      </c>
      <c r="G103" s="47" t="s">
        <v>291</v>
      </c>
      <c r="H103" s="12"/>
    </row>
    <row r="104" spans="1:8" s="18" customFormat="1" ht="17.100000000000001" customHeight="1" x14ac:dyDescent="0.2">
      <c r="A104" s="34"/>
      <c r="B104" s="45" t="s">
        <v>368</v>
      </c>
      <c r="C104" s="91"/>
      <c r="D104" s="48"/>
      <c r="E104" s="81">
        <f>D104*100/C103</f>
        <v>0</v>
      </c>
      <c r="F104" s="45" t="s">
        <v>230</v>
      </c>
      <c r="G104" s="47" t="s">
        <v>292</v>
      </c>
      <c r="H104" s="12"/>
    </row>
    <row r="105" spans="1:8" s="18" customFormat="1" ht="17.100000000000001" customHeight="1" x14ac:dyDescent="0.2">
      <c r="A105" s="34"/>
      <c r="B105" s="45" t="s">
        <v>333</v>
      </c>
      <c r="C105" s="83">
        <v>63</v>
      </c>
      <c r="D105" s="48">
        <v>31</v>
      </c>
      <c r="E105" s="81">
        <f>D105*100/C105</f>
        <v>49.206349206349209</v>
      </c>
      <c r="F105" s="45" t="s">
        <v>212</v>
      </c>
      <c r="G105" s="47" t="s">
        <v>322</v>
      </c>
      <c r="H105" s="12"/>
    </row>
    <row r="106" spans="1:8" s="2" customFormat="1" ht="17.100000000000001" customHeight="1" x14ac:dyDescent="0.2">
      <c r="A106" s="34"/>
      <c r="B106" s="45" t="s">
        <v>371</v>
      </c>
      <c r="C106" s="83">
        <v>61</v>
      </c>
      <c r="D106" s="48"/>
      <c r="E106" s="81">
        <f>D106*100/C106</f>
        <v>0</v>
      </c>
      <c r="F106" s="45" t="s">
        <v>361</v>
      </c>
      <c r="G106" s="47" t="s">
        <v>322</v>
      </c>
      <c r="H106" s="12"/>
    </row>
    <row r="107" spans="1:8" s="2" customFormat="1" ht="17.100000000000001" customHeight="1" x14ac:dyDescent="0.2">
      <c r="A107" s="34"/>
      <c r="B107" s="45" t="s">
        <v>366</v>
      </c>
      <c r="C107" s="83">
        <v>61</v>
      </c>
      <c r="D107" s="48"/>
      <c r="E107" s="81">
        <f>D107*100/C107</f>
        <v>0</v>
      </c>
      <c r="F107" s="45" t="s">
        <v>198</v>
      </c>
      <c r="G107" s="47" t="s">
        <v>322</v>
      </c>
      <c r="H107" s="12"/>
    </row>
    <row r="108" spans="1:8" s="2" customFormat="1" ht="17.100000000000001" customHeight="1" x14ac:dyDescent="0.2">
      <c r="A108" s="34"/>
      <c r="B108" s="45" t="s">
        <v>367</v>
      </c>
      <c r="C108" s="83">
        <v>57</v>
      </c>
      <c r="D108" s="48"/>
      <c r="E108" s="81">
        <f>D108*100/C108</f>
        <v>0</v>
      </c>
      <c r="F108" s="45" t="s">
        <v>236</v>
      </c>
      <c r="G108" s="47" t="s">
        <v>322</v>
      </c>
      <c r="H108" s="12"/>
    </row>
    <row r="109" spans="1:8" s="2" customFormat="1" ht="17.100000000000001" customHeight="1" x14ac:dyDescent="0.2">
      <c r="A109" s="34"/>
      <c r="B109" s="45" t="s">
        <v>369</v>
      </c>
      <c r="C109" s="83">
        <v>55</v>
      </c>
      <c r="D109" s="48"/>
      <c r="E109" s="81">
        <f>D109*100/C109</f>
        <v>0</v>
      </c>
      <c r="F109" s="45" t="s">
        <v>238</v>
      </c>
      <c r="G109" s="47" t="s">
        <v>322</v>
      </c>
      <c r="H109" s="12"/>
    </row>
    <row r="110" spans="1:8" s="2" customFormat="1" ht="17.100000000000001" customHeight="1" x14ac:dyDescent="0.2">
      <c r="A110" s="34"/>
      <c r="B110" s="45" t="s">
        <v>331</v>
      </c>
      <c r="C110" s="90">
        <v>20</v>
      </c>
      <c r="D110" s="48">
        <v>10</v>
      </c>
      <c r="E110" s="81">
        <f>D110*100/C110</f>
        <v>50</v>
      </c>
      <c r="F110" s="45" t="s">
        <v>196</v>
      </c>
      <c r="G110" s="47" t="s">
        <v>301</v>
      </c>
      <c r="H110" s="12"/>
    </row>
    <row r="111" spans="1:8" s="2" customFormat="1" ht="17.100000000000001" customHeight="1" x14ac:dyDescent="0.2">
      <c r="A111" s="34"/>
      <c r="B111" s="45" t="s">
        <v>331</v>
      </c>
      <c r="C111" s="92"/>
      <c r="D111" s="48"/>
      <c r="E111" s="81">
        <f>D111/100/C110</f>
        <v>0</v>
      </c>
      <c r="F111" s="45" t="s">
        <v>196</v>
      </c>
      <c r="G111" s="47" t="s">
        <v>313</v>
      </c>
      <c r="H111" s="12"/>
    </row>
    <row r="112" spans="1:8" s="18" customFormat="1" ht="17.100000000000001" customHeight="1" x14ac:dyDescent="0.2">
      <c r="A112" s="34"/>
      <c r="B112" s="45" t="s">
        <v>331</v>
      </c>
      <c r="C112" s="91"/>
      <c r="D112" s="48"/>
      <c r="E112" s="81">
        <f>D112*100/C110</f>
        <v>0</v>
      </c>
      <c r="F112" s="45" t="s">
        <v>196</v>
      </c>
      <c r="G112" s="47" t="s">
        <v>334</v>
      </c>
      <c r="H112" s="12"/>
    </row>
    <row r="113" spans="1:8" s="2" customFormat="1" ht="17.100000000000001" customHeight="1" x14ac:dyDescent="0.2">
      <c r="A113" s="34"/>
      <c r="B113" s="45" t="s">
        <v>111</v>
      </c>
      <c r="C113" s="83">
        <v>29</v>
      </c>
      <c r="D113" s="48">
        <v>25</v>
      </c>
      <c r="E113" s="81">
        <f>D113*100/C113</f>
        <v>86.206896551724142</v>
      </c>
      <c r="F113" s="45" t="s">
        <v>328</v>
      </c>
      <c r="G113" s="47" t="s">
        <v>301</v>
      </c>
      <c r="H113" s="12"/>
    </row>
    <row r="114" spans="1:8" s="2" customFormat="1" ht="17.100000000000001" customHeight="1" x14ac:dyDescent="0.2">
      <c r="A114" s="34"/>
      <c r="B114" s="45" t="s">
        <v>111</v>
      </c>
      <c r="C114" s="83">
        <v>30</v>
      </c>
      <c r="D114" s="48">
        <v>17</v>
      </c>
      <c r="E114" s="81">
        <f>D114*100/C114</f>
        <v>56.666666666666664</v>
      </c>
      <c r="F114" s="45" t="s">
        <v>328</v>
      </c>
      <c r="G114" s="47" t="s">
        <v>303</v>
      </c>
      <c r="H114" s="11"/>
    </row>
    <row r="115" spans="1:8" s="2" customFormat="1" ht="17.100000000000001" customHeight="1" x14ac:dyDescent="0.2">
      <c r="A115" s="34"/>
      <c r="B115" s="44" t="s">
        <v>155</v>
      </c>
      <c r="C115" s="71">
        <f>SUM(C87:C114)</f>
        <v>675</v>
      </c>
      <c r="D115" s="71">
        <f>SUM(D87:D114)</f>
        <v>141</v>
      </c>
      <c r="E115" s="82">
        <f>D115*100/C115</f>
        <v>20.888888888888889</v>
      </c>
      <c r="F115" s="71">
        <f>SUM(F87:F114)</f>
        <v>0</v>
      </c>
      <c r="G115" s="71">
        <f>SUM(G87:G114)</f>
        <v>0</v>
      </c>
      <c r="H115" s="12"/>
    </row>
    <row r="116" spans="1:8" s="18" customFormat="1" ht="17.100000000000001" customHeight="1" x14ac:dyDescent="0.2">
      <c r="A116" s="49" t="s">
        <v>172</v>
      </c>
      <c r="B116" s="50"/>
      <c r="C116" s="71"/>
      <c r="D116" s="48"/>
      <c r="E116" s="81"/>
      <c r="F116" s="48"/>
      <c r="G116" s="48"/>
      <c r="H116" s="12"/>
    </row>
    <row r="117" spans="1:8" s="2" customFormat="1" ht="17.100000000000001" customHeight="1" x14ac:dyDescent="0.2">
      <c r="A117" s="34"/>
      <c r="B117" s="45" t="s">
        <v>31</v>
      </c>
      <c r="C117" s="90">
        <v>46</v>
      </c>
      <c r="D117" s="48"/>
      <c r="E117" s="81">
        <f>D117*100/C117</f>
        <v>0</v>
      </c>
      <c r="F117" s="45" t="s">
        <v>173</v>
      </c>
      <c r="G117" s="47" t="s">
        <v>387</v>
      </c>
      <c r="H117" s="12"/>
    </row>
    <row r="118" spans="1:8" s="18" customFormat="1" ht="17.100000000000001" customHeight="1" x14ac:dyDescent="0.2">
      <c r="A118" s="34"/>
      <c r="B118" s="45" t="s">
        <v>31</v>
      </c>
      <c r="C118" s="91"/>
      <c r="D118" s="48"/>
      <c r="E118" s="81">
        <f>D118*100/C117</f>
        <v>0</v>
      </c>
      <c r="F118" s="45" t="s">
        <v>173</v>
      </c>
      <c r="G118" s="47" t="s">
        <v>292</v>
      </c>
      <c r="H118" s="27"/>
    </row>
    <row r="119" spans="1:8" s="2" customFormat="1" ht="17.100000000000001" customHeight="1" x14ac:dyDescent="0.2">
      <c r="A119" s="34"/>
      <c r="B119" s="45" t="s">
        <v>388</v>
      </c>
      <c r="C119" s="90">
        <v>51</v>
      </c>
      <c r="D119" s="48"/>
      <c r="E119" s="81">
        <f>D119*100/C119</f>
        <v>0</v>
      </c>
      <c r="F119" s="45" t="s">
        <v>262</v>
      </c>
      <c r="G119" s="47" t="s">
        <v>291</v>
      </c>
      <c r="H119" s="9"/>
    </row>
    <row r="120" spans="1:8" s="2" customFormat="1" ht="17.100000000000001" customHeight="1" x14ac:dyDescent="0.2">
      <c r="A120" s="34"/>
      <c r="B120" s="45" t="s">
        <v>388</v>
      </c>
      <c r="C120" s="91"/>
      <c r="D120" s="48"/>
      <c r="E120" s="81">
        <f>D120*100/C119</f>
        <v>0</v>
      </c>
      <c r="F120" s="45" t="s">
        <v>259</v>
      </c>
      <c r="G120" s="47" t="s">
        <v>302</v>
      </c>
      <c r="H120" s="12"/>
    </row>
    <row r="121" spans="1:8" s="2" customFormat="1" ht="17.100000000000001" customHeight="1" x14ac:dyDescent="0.2">
      <c r="A121" s="34"/>
      <c r="B121" s="45" t="s">
        <v>327</v>
      </c>
      <c r="C121" s="90">
        <v>35</v>
      </c>
      <c r="D121" s="48">
        <v>32</v>
      </c>
      <c r="E121" s="81">
        <f>D121*100/C121</f>
        <v>91.428571428571431</v>
      </c>
      <c r="F121" s="45" t="s">
        <v>175</v>
      </c>
      <c r="G121" s="47" t="s">
        <v>291</v>
      </c>
      <c r="H121" s="12"/>
    </row>
    <row r="122" spans="1:8" s="2" customFormat="1" ht="17.100000000000001" customHeight="1" x14ac:dyDescent="0.2">
      <c r="A122" s="34"/>
      <c r="B122" s="45" t="s">
        <v>327</v>
      </c>
      <c r="C122" s="91"/>
      <c r="D122" s="48"/>
      <c r="E122" s="81">
        <f>D122*100/C121</f>
        <v>0</v>
      </c>
      <c r="F122" s="45" t="s">
        <v>258</v>
      </c>
      <c r="G122" s="47" t="s">
        <v>326</v>
      </c>
      <c r="H122" s="9"/>
    </row>
    <row r="123" spans="1:8" s="2" customFormat="1" ht="17.100000000000001" customHeight="1" x14ac:dyDescent="0.2">
      <c r="A123" s="34"/>
      <c r="B123" s="45" t="s">
        <v>124</v>
      </c>
      <c r="C123" s="83">
        <v>255</v>
      </c>
      <c r="D123" s="48"/>
      <c r="E123" s="81">
        <f>D123*100/C123</f>
        <v>0</v>
      </c>
      <c r="F123" s="45" t="s">
        <v>394</v>
      </c>
      <c r="G123" s="47" t="s">
        <v>293</v>
      </c>
      <c r="H123" s="11" t="s">
        <v>395</v>
      </c>
    </row>
    <row r="124" spans="1:8" s="2" customFormat="1" ht="17.100000000000001" customHeight="1" x14ac:dyDescent="0.2">
      <c r="A124" s="34"/>
      <c r="B124" s="45" t="s">
        <v>315</v>
      </c>
      <c r="C124" s="83">
        <v>40</v>
      </c>
      <c r="D124" s="48">
        <v>36</v>
      </c>
      <c r="E124" s="81">
        <f>D124*100/C124</f>
        <v>90</v>
      </c>
      <c r="F124" s="45" t="s">
        <v>261</v>
      </c>
      <c r="G124" s="47" t="s">
        <v>303</v>
      </c>
      <c r="H124" s="9"/>
    </row>
    <row r="125" spans="1:8" s="2" customFormat="1" ht="17.100000000000001" customHeight="1" x14ac:dyDescent="0.2">
      <c r="A125" s="34"/>
      <c r="B125" s="45" t="s">
        <v>119</v>
      </c>
      <c r="C125" s="83">
        <v>79</v>
      </c>
      <c r="D125" s="48">
        <v>51</v>
      </c>
      <c r="E125" s="81">
        <f>D125*100/C125</f>
        <v>64.556962025316452</v>
      </c>
      <c r="F125" s="45" t="s">
        <v>277</v>
      </c>
      <c r="G125" s="47" t="s">
        <v>298</v>
      </c>
      <c r="H125" s="27"/>
    </row>
    <row r="126" spans="1:8" s="2" customFormat="1" ht="17.100000000000001" customHeight="1" x14ac:dyDescent="0.2">
      <c r="A126" s="34"/>
      <c r="B126" s="45" t="s">
        <v>314</v>
      </c>
      <c r="C126" s="90">
        <v>29</v>
      </c>
      <c r="D126" s="48">
        <v>19</v>
      </c>
      <c r="E126" s="81">
        <f>D126*100/C126</f>
        <v>65.517241379310349</v>
      </c>
      <c r="F126" s="45" t="s">
        <v>261</v>
      </c>
      <c r="G126" s="47" t="s">
        <v>294</v>
      </c>
      <c r="H126" s="12"/>
    </row>
    <row r="127" spans="1:8" s="2" customFormat="1" ht="17.100000000000001" customHeight="1" x14ac:dyDescent="0.2">
      <c r="A127" s="34"/>
      <c r="B127" s="45" t="s">
        <v>314</v>
      </c>
      <c r="C127" s="92"/>
      <c r="D127" s="48">
        <v>22</v>
      </c>
      <c r="E127" s="81">
        <f>D127*100/C126</f>
        <v>75.862068965517238</v>
      </c>
      <c r="F127" s="45" t="s">
        <v>176</v>
      </c>
      <c r="G127" s="47" t="s">
        <v>312</v>
      </c>
      <c r="H127" s="12"/>
    </row>
    <row r="128" spans="1:8" s="2" customFormat="1" ht="17.100000000000001" customHeight="1" x14ac:dyDescent="0.2">
      <c r="A128" s="34"/>
      <c r="B128" s="45" t="s">
        <v>314</v>
      </c>
      <c r="C128" s="91"/>
      <c r="D128" s="48">
        <v>25</v>
      </c>
      <c r="E128" s="81">
        <f>D128*100/C126</f>
        <v>86.206896551724142</v>
      </c>
      <c r="F128" s="45" t="s">
        <v>401</v>
      </c>
      <c r="G128" s="47" t="s">
        <v>313</v>
      </c>
      <c r="H128" s="27"/>
    </row>
    <row r="129" spans="1:8" s="2" customFormat="1" ht="17.100000000000001" customHeight="1" x14ac:dyDescent="0.2">
      <c r="A129" s="34"/>
      <c r="B129" s="44" t="s">
        <v>155</v>
      </c>
      <c r="C129" s="71">
        <f>SUM(C117:C128)</f>
        <v>535</v>
      </c>
      <c r="D129" s="71">
        <f>SUM(D117:D128)</f>
        <v>185</v>
      </c>
      <c r="E129" s="82">
        <f>D129*100/C129</f>
        <v>34.579439252336449</v>
      </c>
      <c r="F129" s="71">
        <f>SUM(F124:F128)</f>
        <v>0</v>
      </c>
      <c r="G129" s="71">
        <f>SUM(G124:G128)</f>
        <v>0</v>
      </c>
      <c r="H129" s="12"/>
    </row>
    <row r="130" spans="1:8" s="18" customFormat="1" ht="17.100000000000001" customHeight="1" x14ac:dyDescent="0.2">
      <c r="A130" s="49" t="s">
        <v>44</v>
      </c>
      <c r="B130" s="50"/>
      <c r="C130" s="71"/>
      <c r="D130" s="48"/>
      <c r="E130" s="81"/>
      <c r="F130" s="48"/>
      <c r="G130" s="48"/>
      <c r="H130" s="12"/>
    </row>
    <row r="131" spans="1:8" s="2" customFormat="1" ht="17.100000000000001" customHeight="1" x14ac:dyDescent="0.2">
      <c r="A131" s="34"/>
      <c r="B131" s="45" t="s">
        <v>392</v>
      </c>
      <c r="C131" s="90">
        <v>35</v>
      </c>
      <c r="D131" s="48">
        <v>14</v>
      </c>
      <c r="E131" s="81">
        <f>D131*100/C131</f>
        <v>40</v>
      </c>
      <c r="F131" s="45" t="s">
        <v>391</v>
      </c>
      <c r="G131" s="47" t="s">
        <v>291</v>
      </c>
      <c r="H131" s="11"/>
    </row>
    <row r="132" spans="1:8" s="2" customFormat="1" ht="17.100000000000001" customHeight="1" x14ac:dyDescent="0.2">
      <c r="A132" s="34"/>
      <c r="B132" s="45" t="s">
        <v>392</v>
      </c>
      <c r="C132" s="91"/>
      <c r="D132" s="48">
        <v>27</v>
      </c>
      <c r="E132" s="81">
        <f>D132*100/C131</f>
        <v>77.142857142857139</v>
      </c>
      <c r="F132" s="45" t="s">
        <v>391</v>
      </c>
      <c r="G132" s="47" t="s">
        <v>339</v>
      </c>
      <c r="H132" s="11"/>
    </row>
    <row r="133" spans="1:8" s="18" customFormat="1" ht="17.100000000000001" customHeight="1" x14ac:dyDescent="0.2">
      <c r="A133" s="34"/>
      <c r="B133" s="45" t="s">
        <v>321</v>
      </c>
      <c r="C133" s="90">
        <v>33</v>
      </c>
      <c r="D133" s="48">
        <v>14</v>
      </c>
      <c r="E133" s="81">
        <f>D133*100/C133</f>
        <v>42.424242424242422</v>
      </c>
      <c r="F133" s="45" t="s">
        <v>271</v>
      </c>
      <c r="G133" s="47" t="s">
        <v>301</v>
      </c>
      <c r="H133" s="12"/>
    </row>
    <row r="134" spans="1:8" s="2" customFormat="1" ht="17.100000000000001" customHeight="1" x14ac:dyDescent="0.2">
      <c r="A134" s="34"/>
      <c r="B134" s="45" t="s">
        <v>321</v>
      </c>
      <c r="C134" s="91"/>
      <c r="D134" s="48">
        <v>22</v>
      </c>
      <c r="E134" s="81">
        <f>D134*100/C133</f>
        <v>66.666666666666671</v>
      </c>
      <c r="F134" s="45" t="s">
        <v>271</v>
      </c>
      <c r="G134" s="47" t="s">
        <v>313</v>
      </c>
      <c r="H134" s="12"/>
    </row>
    <row r="135" spans="1:8" s="2" customFormat="1" ht="17.100000000000001" customHeight="1" x14ac:dyDescent="0.2">
      <c r="A135" s="34"/>
      <c r="B135" s="44" t="s">
        <v>155</v>
      </c>
      <c r="C135" s="71">
        <f>SUM(C131:C134)</f>
        <v>68</v>
      </c>
      <c r="D135" s="71">
        <f>SUM(D131:D134)</f>
        <v>77</v>
      </c>
      <c r="E135" s="82">
        <f>D135*100/C135</f>
        <v>113.23529411764706</v>
      </c>
      <c r="F135" s="71">
        <f>SUM(F133:F134)</f>
        <v>0</v>
      </c>
      <c r="G135" s="71">
        <f>SUM(G133:G134)</f>
        <v>0</v>
      </c>
      <c r="H135" s="12"/>
    </row>
    <row r="136" spans="1:8" s="18" customFormat="1" ht="17.100000000000001" customHeight="1" x14ac:dyDescent="0.2">
      <c r="A136" s="49" t="s">
        <v>178</v>
      </c>
      <c r="B136" s="50"/>
      <c r="C136" s="71"/>
      <c r="D136" s="48"/>
      <c r="E136" s="81"/>
      <c r="F136" s="48"/>
      <c r="G136" s="48"/>
      <c r="H136" s="12"/>
    </row>
    <row r="137" spans="1:8" s="2" customFormat="1" ht="17.100000000000001" customHeight="1" x14ac:dyDescent="0.2">
      <c r="A137" s="34"/>
      <c r="B137" s="45" t="s">
        <v>390</v>
      </c>
      <c r="C137" s="90">
        <v>41</v>
      </c>
      <c r="D137" s="48"/>
      <c r="E137" s="81">
        <f>D137*100/C137</f>
        <v>0</v>
      </c>
      <c r="F137" s="45" t="s">
        <v>365</v>
      </c>
      <c r="G137" s="47" t="s">
        <v>291</v>
      </c>
      <c r="H137" s="12"/>
    </row>
    <row r="138" spans="1:8" s="2" customFormat="1" ht="17.100000000000001" customHeight="1" x14ac:dyDescent="0.2">
      <c r="A138" s="34"/>
      <c r="B138" s="45" t="s">
        <v>390</v>
      </c>
      <c r="C138" s="92"/>
      <c r="D138" s="48"/>
      <c r="E138" s="81">
        <f>D138*100/C137</f>
        <v>0</v>
      </c>
      <c r="F138" s="45" t="s">
        <v>203</v>
      </c>
      <c r="G138" s="47" t="s">
        <v>292</v>
      </c>
      <c r="H138" s="12"/>
    </row>
    <row r="139" spans="1:8" s="18" customFormat="1" ht="17.100000000000001" customHeight="1" x14ac:dyDescent="0.2">
      <c r="A139" s="34"/>
      <c r="B139" s="45" t="s">
        <v>390</v>
      </c>
      <c r="C139" s="91"/>
      <c r="D139" s="48"/>
      <c r="E139" s="81">
        <f>D139*100/C137</f>
        <v>0</v>
      </c>
      <c r="F139" s="45" t="s">
        <v>227</v>
      </c>
      <c r="G139" s="47" t="s">
        <v>300</v>
      </c>
      <c r="H139" s="9"/>
    </row>
    <row r="140" spans="1:8" s="18" customFormat="1" ht="17.100000000000001" customHeight="1" x14ac:dyDescent="0.2">
      <c r="A140" s="34"/>
      <c r="B140" s="45" t="s">
        <v>130</v>
      </c>
      <c r="C140" s="83">
        <v>29</v>
      </c>
      <c r="D140" s="48">
        <v>20</v>
      </c>
      <c r="E140" s="81">
        <f>D140*100/C140</f>
        <v>68.965517241379317</v>
      </c>
      <c r="F140" s="45" t="s">
        <v>225</v>
      </c>
      <c r="G140" s="47" t="s">
        <v>322</v>
      </c>
      <c r="H140" s="9"/>
    </row>
    <row r="141" spans="1:8" s="18" customFormat="1" ht="17.100000000000001" customHeight="1" x14ac:dyDescent="0.2">
      <c r="A141" s="34"/>
      <c r="B141" s="45" t="s">
        <v>389</v>
      </c>
      <c r="C141" s="90">
        <v>39</v>
      </c>
      <c r="D141" s="48"/>
      <c r="E141" s="81">
        <f>D141*100/C141</f>
        <v>0</v>
      </c>
      <c r="F141" s="45" t="s">
        <v>379</v>
      </c>
      <c r="G141" s="47" t="s">
        <v>291</v>
      </c>
      <c r="H141" s="27"/>
    </row>
    <row r="142" spans="1:8" s="2" customFormat="1" ht="17.100000000000001" customHeight="1" x14ac:dyDescent="0.2">
      <c r="A142" s="34"/>
      <c r="B142" s="45" t="s">
        <v>389</v>
      </c>
      <c r="C142" s="92"/>
      <c r="D142" s="48"/>
      <c r="E142" s="81">
        <f>D142*100/C141</f>
        <v>0</v>
      </c>
      <c r="F142" s="45" t="s">
        <v>174</v>
      </c>
      <c r="G142" s="47" t="s">
        <v>292</v>
      </c>
      <c r="H142" s="12"/>
    </row>
    <row r="143" spans="1:8" s="2" customFormat="1" ht="17.100000000000001" customHeight="1" x14ac:dyDescent="0.2">
      <c r="A143" s="34"/>
      <c r="B143" s="45" t="s">
        <v>389</v>
      </c>
      <c r="C143" s="91"/>
      <c r="D143" s="48"/>
      <c r="E143" s="81">
        <f>D143*100/C141</f>
        <v>0</v>
      </c>
      <c r="F143" s="45" t="s">
        <v>174</v>
      </c>
      <c r="G143" s="47" t="s">
        <v>300</v>
      </c>
      <c r="H143" s="12"/>
    </row>
    <row r="144" spans="1:8" s="2" customFormat="1" ht="17.100000000000001" customHeight="1" x14ac:dyDescent="0.2">
      <c r="A144" s="34"/>
      <c r="B144" s="45" t="s">
        <v>58</v>
      </c>
      <c r="C144" s="83">
        <v>25</v>
      </c>
      <c r="D144" s="48">
        <v>16</v>
      </c>
      <c r="E144" s="81">
        <f>D144*100/C144</f>
        <v>64</v>
      </c>
      <c r="F144" s="45" t="s">
        <v>226</v>
      </c>
      <c r="G144" s="47" t="s">
        <v>322</v>
      </c>
      <c r="H144" s="12"/>
    </row>
    <row r="145" spans="1:8" s="2" customFormat="1" ht="17.100000000000001" customHeight="1" x14ac:dyDescent="0.2">
      <c r="A145" s="34"/>
      <c r="B145" s="45" t="s">
        <v>353</v>
      </c>
      <c r="C145" s="83">
        <v>41</v>
      </c>
      <c r="D145" s="48">
        <v>33</v>
      </c>
      <c r="E145" s="81">
        <f>D145*100/C145</f>
        <v>80.487804878048777</v>
      </c>
      <c r="F145" s="45" t="s">
        <v>269</v>
      </c>
      <c r="G145" s="47" t="s">
        <v>322</v>
      </c>
      <c r="H145" s="12"/>
    </row>
    <row r="146" spans="1:8" s="2" customFormat="1" ht="17.100000000000001" customHeight="1" x14ac:dyDescent="0.2">
      <c r="A146" s="34"/>
      <c r="B146" s="45" t="s">
        <v>319</v>
      </c>
      <c r="C146" s="90">
        <v>39</v>
      </c>
      <c r="D146" s="48">
        <v>31</v>
      </c>
      <c r="E146" s="81">
        <f>D146*100/C146</f>
        <v>79.487179487179489</v>
      </c>
      <c r="F146" s="45" t="s">
        <v>180</v>
      </c>
      <c r="G146" s="47" t="s">
        <v>292</v>
      </c>
      <c r="H146" s="12"/>
    </row>
    <row r="147" spans="1:8" s="2" customFormat="1" ht="17.100000000000001" customHeight="1" x14ac:dyDescent="0.2">
      <c r="A147" s="34"/>
      <c r="B147" s="45" t="s">
        <v>319</v>
      </c>
      <c r="C147" s="91"/>
      <c r="D147" s="48"/>
      <c r="E147" s="81">
        <f>D147*100/C146</f>
        <v>0</v>
      </c>
      <c r="F147" s="45" t="s">
        <v>180</v>
      </c>
      <c r="G147" s="47" t="s">
        <v>300</v>
      </c>
      <c r="H147" s="12"/>
    </row>
    <row r="148" spans="1:8" s="2" customFormat="1" ht="17.100000000000001" customHeight="1" x14ac:dyDescent="0.2">
      <c r="A148" s="34"/>
      <c r="B148" s="45" t="s">
        <v>320</v>
      </c>
      <c r="C148" s="90">
        <v>37</v>
      </c>
      <c r="D148" s="48">
        <v>28</v>
      </c>
      <c r="E148" s="81">
        <f>D148*100/C148</f>
        <v>75.675675675675677</v>
      </c>
      <c r="F148" s="45" t="s">
        <v>180</v>
      </c>
      <c r="G148" s="47" t="s">
        <v>291</v>
      </c>
      <c r="H148" s="12"/>
    </row>
    <row r="149" spans="1:8" s="2" customFormat="1" ht="17.100000000000001" customHeight="1" x14ac:dyDescent="0.2">
      <c r="A149" s="34"/>
      <c r="B149" s="45" t="s">
        <v>320</v>
      </c>
      <c r="C149" s="91"/>
      <c r="D149" s="48">
        <v>30</v>
      </c>
      <c r="E149" s="81">
        <f>D149*100/C148</f>
        <v>81.081081081081081</v>
      </c>
      <c r="F149" s="45" t="s">
        <v>274</v>
      </c>
      <c r="G149" s="47" t="s">
        <v>302</v>
      </c>
      <c r="H149" s="9"/>
    </row>
    <row r="150" spans="1:8" s="18" customFormat="1" ht="17.100000000000001" customHeight="1" x14ac:dyDescent="0.2">
      <c r="A150" s="34"/>
      <c r="B150" s="45" t="s">
        <v>318</v>
      </c>
      <c r="C150" s="90">
        <v>28</v>
      </c>
      <c r="D150" s="48">
        <v>19</v>
      </c>
      <c r="E150" s="81">
        <f>D150*100/C150</f>
        <v>67.857142857142861</v>
      </c>
      <c r="F150" s="45" t="s">
        <v>181</v>
      </c>
      <c r="G150" s="47" t="s">
        <v>301</v>
      </c>
      <c r="H150" s="12"/>
    </row>
    <row r="151" spans="1:8" s="18" customFormat="1" ht="17.100000000000001" customHeight="1" x14ac:dyDescent="0.2">
      <c r="A151" s="34"/>
      <c r="B151" s="45" t="s">
        <v>318</v>
      </c>
      <c r="C151" s="91"/>
      <c r="D151" s="48">
        <v>20</v>
      </c>
      <c r="E151" s="81">
        <f>D151*100/C150</f>
        <v>71.428571428571431</v>
      </c>
      <c r="F151" s="45" t="s">
        <v>316</v>
      </c>
      <c r="G151" s="47" t="s">
        <v>317</v>
      </c>
      <c r="H151" s="12"/>
    </row>
    <row r="152" spans="1:8" s="2" customFormat="1" ht="17.100000000000001" customHeight="1" x14ac:dyDescent="0.2">
      <c r="A152" s="34"/>
      <c r="B152" s="44" t="s">
        <v>155</v>
      </c>
      <c r="C152" s="71">
        <f>SUM(C137:C151)</f>
        <v>279</v>
      </c>
      <c r="D152" s="71">
        <f>SUM(D137:D151)</f>
        <v>197</v>
      </c>
      <c r="E152" s="82">
        <f>D152*100/C152</f>
        <v>70.609318996415766</v>
      </c>
      <c r="F152" s="71">
        <f>SUM(F144:F151)</f>
        <v>0</v>
      </c>
      <c r="G152" s="71">
        <f>SUM(G144:G151)</f>
        <v>0</v>
      </c>
      <c r="H152" s="12"/>
    </row>
    <row r="153" spans="1:8" s="18" customFormat="1" ht="17.100000000000001" customHeight="1" x14ac:dyDescent="0.2">
      <c r="A153" s="49" t="s">
        <v>228</v>
      </c>
      <c r="B153" s="50"/>
      <c r="C153" s="71"/>
      <c r="D153" s="48"/>
      <c r="E153" s="81"/>
      <c r="F153" s="48"/>
      <c r="G153" s="48"/>
      <c r="H153" s="12"/>
    </row>
    <row r="154" spans="1:8" s="2" customFormat="1" ht="17.100000000000001" customHeight="1" x14ac:dyDescent="0.2">
      <c r="A154" s="34"/>
      <c r="B154" s="45" t="s">
        <v>340</v>
      </c>
      <c r="C154" s="90">
        <v>46</v>
      </c>
      <c r="D154" s="48">
        <v>38</v>
      </c>
      <c r="E154" s="81">
        <f t="shared" ref="E154:E157" si="0">D154*100/C154</f>
        <v>82.608695652173907</v>
      </c>
      <c r="F154" s="45" t="s">
        <v>260</v>
      </c>
      <c r="G154" s="47" t="s">
        <v>291</v>
      </c>
      <c r="H154" s="12"/>
    </row>
    <row r="155" spans="1:8" s="18" customFormat="1" ht="17.100000000000001" customHeight="1" x14ac:dyDescent="0.2">
      <c r="A155" s="34"/>
      <c r="B155" s="45" t="s">
        <v>340</v>
      </c>
      <c r="C155" s="91"/>
      <c r="D155" s="48"/>
      <c r="E155" s="81">
        <f>D155*100/C154</f>
        <v>0</v>
      </c>
      <c r="F155" s="45" t="s">
        <v>260</v>
      </c>
      <c r="G155" s="47" t="s">
        <v>339</v>
      </c>
      <c r="H155" s="12"/>
    </row>
    <row r="156" spans="1:8" s="2" customFormat="1" ht="17.100000000000001" customHeight="1" x14ac:dyDescent="0.2">
      <c r="A156" s="34"/>
      <c r="B156" s="45" t="s">
        <v>55</v>
      </c>
      <c r="C156" s="83">
        <v>27</v>
      </c>
      <c r="D156" s="48">
        <v>24</v>
      </c>
      <c r="E156" s="81">
        <f t="shared" si="0"/>
        <v>88.888888888888886</v>
      </c>
      <c r="F156" s="45" t="s">
        <v>352</v>
      </c>
      <c r="G156" s="47" t="s">
        <v>336</v>
      </c>
      <c r="H156" s="9"/>
    </row>
    <row r="157" spans="1:8" s="2" customFormat="1" ht="17.100000000000001" customHeight="1" x14ac:dyDescent="0.2">
      <c r="A157" s="34"/>
      <c r="B157" s="44" t="s">
        <v>155</v>
      </c>
      <c r="C157" s="71">
        <f>SUM(C154:C156)</f>
        <v>73</v>
      </c>
      <c r="D157" s="71">
        <f>SUM(D154:D156)</f>
        <v>62</v>
      </c>
      <c r="E157" s="82">
        <f t="shared" si="0"/>
        <v>84.93150684931507</v>
      </c>
      <c r="F157" s="71">
        <f>SUM(F154:F155)</f>
        <v>0</v>
      </c>
      <c r="G157" s="71">
        <f>SUM(G154:G155)</f>
        <v>0</v>
      </c>
      <c r="H157" s="12"/>
    </row>
    <row r="158" spans="1:8" s="18" customFormat="1" ht="17.100000000000001" customHeight="1" x14ac:dyDescent="0.2">
      <c r="A158" s="49" t="s">
        <v>264</v>
      </c>
      <c r="B158" s="50"/>
      <c r="C158" s="71"/>
      <c r="D158" s="48"/>
      <c r="E158" s="81"/>
      <c r="F158" s="48"/>
      <c r="G158" s="48"/>
      <c r="H158" s="12"/>
    </row>
    <row r="159" spans="1:8" s="2" customFormat="1" ht="17.100000000000001" customHeight="1" x14ac:dyDescent="0.2">
      <c r="A159" s="34"/>
      <c r="B159" s="45" t="s">
        <v>337</v>
      </c>
      <c r="C159" s="90">
        <v>39</v>
      </c>
      <c r="D159" s="48">
        <v>20</v>
      </c>
      <c r="E159" s="81">
        <f>D159*100/C159</f>
        <v>51.282051282051285</v>
      </c>
      <c r="F159" s="45" t="s">
        <v>234</v>
      </c>
      <c r="G159" s="47" t="s">
        <v>292</v>
      </c>
      <c r="H159" s="12"/>
    </row>
    <row r="160" spans="1:8" s="2" customFormat="1" ht="17.100000000000001" customHeight="1" x14ac:dyDescent="0.2">
      <c r="A160" s="34"/>
      <c r="B160" s="45" t="s">
        <v>337</v>
      </c>
      <c r="C160" s="91"/>
      <c r="D160" s="48"/>
      <c r="E160" s="81">
        <f>D160*100/C159</f>
        <v>0</v>
      </c>
      <c r="F160" s="45" t="s">
        <v>260</v>
      </c>
      <c r="G160" s="47" t="s">
        <v>291</v>
      </c>
      <c r="H160" s="9"/>
    </row>
    <row r="161" spans="1:8" s="18" customFormat="1" ht="17.100000000000001" customHeight="1" x14ac:dyDescent="0.2">
      <c r="A161" s="34"/>
      <c r="B161" s="45" t="s">
        <v>311</v>
      </c>
      <c r="C161" s="90">
        <v>51</v>
      </c>
      <c r="D161" s="48">
        <v>27</v>
      </c>
      <c r="E161" s="81">
        <f>D161*100/C161</f>
        <v>52.941176470588232</v>
      </c>
      <c r="F161" s="45" t="s">
        <v>310</v>
      </c>
      <c r="G161" s="47" t="s">
        <v>299</v>
      </c>
      <c r="H161" s="73"/>
    </row>
    <row r="162" spans="1:8" s="2" customFormat="1" ht="17.100000000000001" customHeight="1" x14ac:dyDescent="0.2">
      <c r="A162" s="34"/>
      <c r="B162" s="45" t="s">
        <v>311</v>
      </c>
      <c r="C162" s="91"/>
      <c r="D162" s="48"/>
      <c r="E162" s="81">
        <f>D162*100/C161</f>
        <v>0</v>
      </c>
      <c r="F162" s="45" t="s">
        <v>310</v>
      </c>
      <c r="G162" s="47" t="s">
        <v>300</v>
      </c>
      <c r="H162" s="11"/>
    </row>
    <row r="163" spans="1:8" s="18" customFormat="1" ht="17.100000000000001" customHeight="1" x14ac:dyDescent="0.2">
      <c r="A163" s="34"/>
      <c r="B163" s="45" t="s">
        <v>338</v>
      </c>
      <c r="C163" s="90">
        <v>69</v>
      </c>
      <c r="D163" s="48">
        <v>38</v>
      </c>
      <c r="E163" s="81">
        <f>D163*100/C163</f>
        <v>55.072463768115945</v>
      </c>
      <c r="F163" s="45" t="s">
        <v>275</v>
      </c>
      <c r="G163" s="47" t="s">
        <v>336</v>
      </c>
      <c r="H163" s="73"/>
    </row>
    <row r="164" spans="1:8" s="2" customFormat="1" ht="17.100000000000001" customHeight="1" x14ac:dyDescent="0.2">
      <c r="A164" s="34"/>
      <c r="B164" s="45" t="s">
        <v>338</v>
      </c>
      <c r="C164" s="92"/>
      <c r="D164" s="48"/>
      <c r="E164" s="81">
        <f>D164*100/C163</f>
        <v>0</v>
      </c>
      <c r="F164" s="45" t="s">
        <v>260</v>
      </c>
      <c r="G164" s="47" t="s">
        <v>339</v>
      </c>
      <c r="H164" s="11"/>
    </row>
    <row r="165" spans="1:8" s="2" customFormat="1" ht="17.100000000000001" customHeight="1" x14ac:dyDescent="0.2">
      <c r="A165" s="34"/>
      <c r="B165" s="45" t="s">
        <v>338</v>
      </c>
      <c r="C165" s="91"/>
      <c r="D165" s="48"/>
      <c r="E165" s="81">
        <f>D165*100/C163</f>
        <v>0</v>
      </c>
      <c r="F165" s="45" t="s">
        <v>310</v>
      </c>
      <c r="G165" s="47" t="s">
        <v>334</v>
      </c>
      <c r="H165" s="9"/>
    </row>
    <row r="166" spans="1:8" s="2" customFormat="1" ht="20.100000000000001" customHeight="1" x14ac:dyDescent="0.2">
      <c r="A166" s="34"/>
      <c r="B166" s="44" t="s">
        <v>155</v>
      </c>
      <c r="C166" s="71">
        <f>SUM(C117:C163)</f>
        <v>2069</v>
      </c>
      <c r="D166" s="71">
        <f>SUM(D117:D164)</f>
        <v>1127</v>
      </c>
      <c r="E166" s="82">
        <f t="shared" ref="E166:E167" si="1">D166*100/C166</f>
        <v>54.470758820686321</v>
      </c>
      <c r="F166" s="71">
        <f>SUM(F117:F162)</f>
        <v>0</v>
      </c>
      <c r="G166" s="71">
        <f>SUM(G117:G162)</f>
        <v>0</v>
      </c>
      <c r="H166" s="12"/>
    </row>
    <row r="167" spans="1:8" s="2" customFormat="1" ht="20.100000000000001" customHeight="1" x14ac:dyDescent="0.2">
      <c r="A167" s="34"/>
      <c r="B167" s="79" t="s">
        <v>282</v>
      </c>
      <c r="C167" s="71">
        <f>SUM(C28,C45,C85,C115,C129,C135,C152,C157,C166)</f>
        <v>5623</v>
      </c>
      <c r="D167" s="71">
        <f>SUM(D28,D45,D85,D115,D129,D135,D152,D157,D166)</f>
        <v>2819</v>
      </c>
      <c r="E167" s="82">
        <f t="shared" si="1"/>
        <v>50.133380757602701</v>
      </c>
      <c r="F167" s="71">
        <f>SUM(F45,F28,F85,F129,F152,F135,F157,F115,F166)</f>
        <v>0</v>
      </c>
      <c r="G167" s="71">
        <f>SUM(G45,G28,G85,G129,G152,G135,G157,G115,G166)</f>
        <v>0</v>
      </c>
      <c r="H167" s="12"/>
    </row>
    <row r="168" spans="1:8" ht="15" customHeight="1" x14ac:dyDescent="0.25">
      <c r="A168" s="20"/>
      <c r="B168" s="1"/>
      <c r="C168" s="19"/>
      <c r="D168" s="1"/>
      <c r="E168" s="1"/>
      <c r="F168" s="1"/>
      <c r="G168" s="1"/>
      <c r="H168" s="1"/>
    </row>
    <row r="169" spans="1:8" ht="30" customHeight="1" x14ac:dyDescent="0.25">
      <c r="A169" s="57" t="s">
        <v>139</v>
      </c>
      <c r="B169" s="57"/>
      <c r="C169" s="57"/>
      <c r="D169" s="57"/>
      <c r="E169" s="57"/>
      <c r="F169" s="57"/>
      <c r="G169" s="57"/>
      <c r="H169" s="57"/>
    </row>
    <row r="170" spans="1:8" ht="17.100000000000001" customHeight="1" x14ac:dyDescent="0.25">
      <c r="A170" s="20"/>
      <c r="C170" s="19"/>
      <c r="D170" s="1"/>
      <c r="E170" s="53" t="s">
        <v>138</v>
      </c>
      <c r="F170" s="53"/>
      <c r="G170" s="53"/>
      <c r="H170" s="53"/>
    </row>
    <row r="171" spans="1:8" ht="17.100000000000001" customHeight="1" x14ac:dyDescent="0.25">
      <c r="A171" s="20"/>
      <c r="B171" s="26"/>
      <c r="C171" s="19"/>
      <c r="D171" s="1"/>
      <c r="E171" s="54" t="s">
        <v>137</v>
      </c>
      <c r="F171" s="54"/>
      <c r="G171" s="54"/>
      <c r="H171" s="54"/>
    </row>
    <row r="172" spans="1:8" ht="17.100000000000001" customHeight="1" x14ac:dyDescent="0.25">
      <c r="C172" s="21"/>
    </row>
    <row r="173" spans="1:8" ht="17.100000000000001" customHeight="1" x14ac:dyDescent="0.25"/>
    <row r="174" spans="1:8" ht="17.100000000000001" customHeight="1" x14ac:dyDescent="0.25">
      <c r="C174" s="28"/>
    </row>
    <row r="175" spans="1:8" ht="17.100000000000001" customHeight="1" x14ac:dyDescent="0.25">
      <c r="B175" s="25"/>
      <c r="C175" s="28"/>
    </row>
    <row r="176" spans="1:8" ht="17.100000000000001" customHeight="1" x14ac:dyDescent="0.25">
      <c r="B176" s="25"/>
      <c r="E176" s="54" t="s">
        <v>80</v>
      </c>
      <c r="F176" s="54"/>
      <c r="G176" s="54"/>
      <c r="H176" s="54"/>
    </row>
    <row r="177" ht="18" customHeight="1" x14ac:dyDescent="0.25"/>
  </sheetData>
  <sortState ref="A163:H165">
    <sortCondition ref="G163:G165"/>
  </sortState>
  <mergeCells count="63">
    <mergeCell ref="C24:C25"/>
    <mergeCell ref="C150:C151"/>
    <mergeCell ref="C154:C155"/>
    <mergeCell ref="C159:C160"/>
    <mergeCell ref="C161:C162"/>
    <mergeCell ref="C163:C165"/>
    <mergeCell ref="C131:C132"/>
    <mergeCell ref="C133:C134"/>
    <mergeCell ref="C137:C139"/>
    <mergeCell ref="C141:C143"/>
    <mergeCell ref="C146:C147"/>
    <mergeCell ref="C148:C149"/>
    <mergeCell ref="C103:C104"/>
    <mergeCell ref="C110:C112"/>
    <mergeCell ref="C117:C118"/>
    <mergeCell ref="C119:C120"/>
    <mergeCell ref="C121:C122"/>
    <mergeCell ref="C126:C128"/>
    <mergeCell ref="C64:C65"/>
    <mergeCell ref="C66:C69"/>
    <mergeCell ref="C76:C77"/>
    <mergeCell ref="C87:C89"/>
    <mergeCell ref="C90:C91"/>
    <mergeCell ref="C92:C93"/>
    <mergeCell ref="C43:C44"/>
    <mergeCell ref="C47:C48"/>
    <mergeCell ref="C50:C51"/>
    <mergeCell ref="C56:C57"/>
    <mergeCell ref="C58:C59"/>
    <mergeCell ref="C61:C62"/>
    <mergeCell ref="E170:H170"/>
    <mergeCell ref="E171:H171"/>
    <mergeCell ref="E176:H176"/>
    <mergeCell ref="E1:H1"/>
    <mergeCell ref="E2:H2"/>
    <mergeCell ref="A1:D1"/>
    <mergeCell ref="A2:D2"/>
    <mergeCell ref="A3:D3"/>
    <mergeCell ref="A4:D4"/>
    <mergeCell ref="C81:C82"/>
    <mergeCell ref="A136:B136"/>
    <mergeCell ref="A130:B130"/>
    <mergeCell ref="A153:B153"/>
    <mergeCell ref="A86:B86"/>
    <mergeCell ref="A158:B158"/>
    <mergeCell ref="A169:H169"/>
    <mergeCell ref="C94:C95"/>
    <mergeCell ref="C96:C97"/>
    <mergeCell ref="C98:C100"/>
    <mergeCell ref="C101:C102"/>
    <mergeCell ref="A29:B29"/>
    <mergeCell ref="A11:B11"/>
    <mergeCell ref="A46:B46"/>
    <mergeCell ref="A116:B116"/>
    <mergeCell ref="C14:C15"/>
    <mergeCell ref="C31:C33"/>
    <mergeCell ref="C34:C36"/>
    <mergeCell ref="C37:C38"/>
    <mergeCell ref="A5:C5"/>
    <mergeCell ref="A6:H6"/>
    <mergeCell ref="A7:H7"/>
    <mergeCell ref="A8:H8"/>
    <mergeCell ref="E3:H3"/>
  </mergeCells>
  <pageMargins left="0.5" right="0.25" top="0.5" bottom="0.5" header="0" footer="0.25"/>
  <pageSetup paperSize="9" orientation="portrait" r:id="rId1"/>
  <headerFooter alignWithMargins="0">
    <oddFooter>&amp;L&amp;"Times New Roman,Regular"&amp;8BC.nhanh_SS.HSSV_đi-hoc_sau-Tet_2018&amp;R&amp;P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view="pageBreakPreview" zoomScaleNormal="100" zoomScaleSheetLayoutView="100" workbookViewId="0">
      <selection activeCell="G17" sqref="G17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55" t="s">
        <v>34</v>
      </c>
      <c r="B1" s="55"/>
      <c r="C1" s="54" t="s">
        <v>1</v>
      </c>
      <c r="D1" s="54"/>
      <c r="E1" s="54"/>
      <c r="F1" s="54"/>
      <c r="G1" s="54"/>
      <c r="H1" s="54"/>
      <c r="I1" s="54"/>
    </row>
    <row r="2" spans="1:9" ht="17.100000000000001" customHeight="1" x14ac:dyDescent="0.25">
      <c r="A2" s="55" t="s">
        <v>35</v>
      </c>
      <c r="B2" s="55"/>
      <c r="C2" s="56" t="s">
        <v>2</v>
      </c>
      <c r="D2" s="56"/>
      <c r="E2" s="56"/>
      <c r="F2" s="56"/>
      <c r="G2" s="56"/>
      <c r="H2" s="56"/>
      <c r="I2" s="56"/>
    </row>
    <row r="3" spans="1:9" ht="17.100000000000001" customHeight="1" x14ac:dyDescent="0.25">
      <c r="A3" s="54" t="s">
        <v>283</v>
      </c>
      <c r="B3" s="54"/>
      <c r="C3" s="63"/>
      <c r="D3" s="63"/>
      <c r="E3" s="63"/>
      <c r="F3" s="63"/>
      <c r="G3" s="63"/>
      <c r="H3" s="63"/>
      <c r="I3" s="63"/>
    </row>
    <row r="4" spans="1:9" ht="17.100000000000001" customHeight="1" x14ac:dyDescent="0.25">
      <c r="A4" s="54" t="s">
        <v>284</v>
      </c>
      <c r="B4" s="54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61" t="s">
        <v>6</v>
      </c>
      <c r="B5" s="61"/>
    </row>
    <row r="6" spans="1:9" ht="24.95" customHeight="1" x14ac:dyDescent="0.3">
      <c r="A6" s="66" t="s">
        <v>13</v>
      </c>
      <c r="B6" s="66"/>
      <c r="C6" s="66"/>
      <c r="D6" s="66"/>
      <c r="E6" s="66"/>
      <c r="F6" s="66"/>
      <c r="G6" s="66"/>
      <c r="H6" s="66"/>
      <c r="I6" s="66"/>
    </row>
    <row r="7" spans="1:9" s="2" customFormat="1" ht="20.100000000000001" customHeight="1" x14ac:dyDescent="0.2">
      <c r="A7" s="59" t="s">
        <v>397</v>
      </c>
      <c r="B7" s="59"/>
      <c r="C7" s="59"/>
      <c r="D7" s="59"/>
      <c r="E7" s="59"/>
      <c r="F7" s="59"/>
      <c r="G7" s="59"/>
      <c r="H7" s="59"/>
      <c r="I7" s="59"/>
    </row>
    <row r="8" spans="1:9" s="2" customFormat="1" ht="20.100000000000001" customHeight="1" x14ac:dyDescent="0.2">
      <c r="A8" s="59" t="s">
        <v>398</v>
      </c>
      <c r="B8" s="59"/>
      <c r="C8" s="59"/>
      <c r="D8" s="59"/>
      <c r="E8" s="59"/>
      <c r="F8" s="59"/>
      <c r="G8" s="59"/>
      <c r="H8" s="59"/>
      <c r="I8" s="59"/>
    </row>
    <row r="9" spans="1:9" s="2" customFormat="1" ht="15" customHeight="1" x14ac:dyDescent="0.2">
      <c r="A9" s="60"/>
      <c r="B9" s="60"/>
      <c r="C9" s="60"/>
      <c r="D9" s="60"/>
      <c r="E9" s="60"/>
      <c r="F9" s="60"/>
      <c r="G9" s="60"/>
      <c r="H9" s="60"/>
      <c r="I9" s="60"/>
    </row>
    <row r="10" spans="1:9" s="2" customFormat="1" ht="20.100000000000001" customHeight="1" x14ac:dyDescent="0.2">
      <c r="A10" s="67" t="s">
        <v>4</v>
      </c>
      <c r="B10" s="67" t="s">
        <v>5</v>
      </c>
      <c r="C10" s="64">
        <v>43962</v>
      </c>
      <c r="D10" s="65"/>
      <c r="E10" s="64">
        <v>43963</v>
      </c>
      <c r="F10" s="65"/>
      <c r="G10" s="64">
        <v>43866</v>
      </c>
      <c r="H10" s="65"/>
      <c r="I10" s="6" t="s">
        <v>3</v>
      </c>
    </row>
    <row r="11" spans="1:9" s="2" customFormat="1" ht="30" customHeight="1" x14ac:dyDescent="0.2">
      <c r="A11" s="68"/>
      <c r="B11" s="68"/>
      <c r="C11" s="8" t="s">
        <v>0</v>
      </c>
      <c r="D11" s="29" t="s">
        <v>20</v>
      </c>
      <c r="E11" s="8" t="s">
        <v>0</v>
      </c>
      <c r="F11" s="29" t="s">
        <v>20</v>
      </c>
      <c r="G11" s="8" t="s">
        <v>0</v>
      </c>
      <c r="H11" s="29" t="s">
        <v>20</v>
      </c>
      <c r="I11" s="6"/>
    </row>
    <row r="12" spans="1:9" s="2" customFormat="1" ht="18" customHeight="1" x14ac:dyDescent="0.2">
      <c r="A12" s="9">
        <v>1</v>
      </c>
      <c r="B12" s="10" t="s">
        <v>7</v>
      </c>
      <c r="C12" s="9"/>
      <c r="D12" s="31"/>
      <c r="E12" s="9"/>
      <c r="F12" s="31"/>
      <c r="G12" s="9"/>
      <c r="H12" s="31"/>
      <c r="I12" s="11"/>
    </row>
    <row r="13" spans="1:9" s="2" customFormat="1" ht="18" customHeight="1" x14ac:dyDescent="0.2">
      <c r="A13" s="9">
        <v>2</v>
      </c>
      <c r="B13" s="12" t="s">
        <v>9</v>
      </c>
      <c r="C13" s="9"/>
      <c r="D13" s="31"/>
      <c r="E13" s="9"/>
      <c r="F13" s="31"/>
      <c r="G13" s="9"/>
      <c r="H13" s="31"/>
      <c r="I13" s="13"/>
    </row>
    <row r="14" spans="1:9" s="2" customFormat="1" ht="18" customHeight="1" x14ac:dyDescent="0.2">
      <c r="A14" s="9">
        <v>3</v>
      </c>
      <c r="B14" s="12" t="s">
        <v>10</v>
      </c>
      <c r="C14" s="9"/>
      <c r="D14" s="31"/>
      <c r="E14" s="9"/>
      <c r="F14" s="31"/>
      <c r="G14" s="9"/>
      <c r="H14" s="31"/>
      <c r="I14" s="11"/>
    </row>
    <row r="15" spans="1:9" s="2" customFormat="1" ht="18" customHeight="1" x14ac:dyDescent="0.2">
      <c r="A15" s="9">
        <v>4</v>
      </c>
      <c r="B15" s="12" t="s">
        <v>11</v>
      </c>
      <c r="C15" s="9"/>
      <c r="D15" s="31"/>
      <c r="E15" s="9"/>
      <c r="F15" s="31"/>
      <c r="G15" s="9"/>
      <c r="H15" s="31"/>
      <c r="I15" s="11"/>
    </row>
    <row r="16" spans="1:9" s="2" customFormat="1" ht="18" customHeight="1" x14ac:dyDescent="0.2">
      <c r="A16" s="9">
        <v>5</v>
      </c>
      <c r="B16" s="12" t="s">
        <v>12</v>
      </c>
      <c r="C16" s="9"/>
      <c r="D16" s="31"/>
      <c r="E16" s="9"/>
      <c r="F16" s="31"/>
      <c r="G16" s="9"/>
      <c r="H16" s="31"/>
      <c r="I16" s="11"/>
    </row>
    <row r="17" spans="1:10" s="2" customFormat="1" ht="18" customHeight="1" x14ac:dyDescent="0.2">
      <c r="A17" s="9">
        <v>6</v>
      </c>
      <c r="B17" s="12" t="s">
        <v>44</v>
      </c>
      <c r="C17" s="9"/>
      <c r="D17" s="31"/>
      <c r="E17" s="9"/>
      <c r="F17" s="31"/>
      <c r="G17" s="9"/>
      <c r="H17" s="31"/>
      <c r="I17" s="11"/>
    </row>
    <row r="18" spans="1:10" s="2" customFormat="1" ht="18" customHeight="1" x14ac:dyDescent="0.2">
      <c r="A18" s="9">
        <v>7</v>
      </c>
      <c r="B18" s="12" t="s">
        <v>8</v>
      </c>
      <c r="C18" s="9"/>
      <c r="D18" s="31"/>
      <c r="E18" s="9"/>
      <c r="F18" s="31"/>
      <c r="G18" s="9"/>
      <c r="H18" s="31"/>
      <c r="I18" s="11"/>
    </row>
    <row r="19" spans="1:10" s="2" customFormat="1" ht="18" customHeight="1" x14ac:dyDescent="0.2">
      <c r="A19" s="9">
        <v>8</v>
      </c>
      <c r="B19" s="12" t="s">
        <v>15</v>
      </c>
      <c r="C19" s="9"/>
      <c r="D19" s="31"/>
      <c r="E19" s="9"/>
      <c r="F19" s="31"/>
      <c r="G19" s="9"/>
      <c r="H19" s="31"/>
      <c r="I19" s="11"/>
    </row>
    <row r="20" spans="1:10" s="2" customFormat="1" ht="18" customHeight="1" x14ac:dyDescent="0.2">
      <c r="A20" s="9">
        <v>9</v>
      </c>
      <c r="B20" s="10" t="s">
        <v>79</v>
      </c>
      <c r="C20" s="9"/>
      <c r="D20" s="31"/>
      <c r="E20" s="9"/>
      <c r="F20" s="31"/>
      <c r="G20" s="9"/>
      <c r="H20" s="31"/>
      <c r="I20" s="11"/>
    </row>
    <row r="21" spans="1:10" s="2" customFormat="1" ht="21.95" customHeight="1" x14ac:dyDescent="0.2">
      <c r="A21" s="3"/>
      <c r="B21" s="3" t="s">
        <v>18</v>
      </c>
      <c r="C21" s="3"/>
      <c r="D21" s="32"/>
      <c r="E21" s="37"/>
      <c r="F21" s="32"/>
      <c r="G21" s="37"/>
      <c r="H21" s="32"/>
      <c r="I21" s="4"/>
    </row>
    <row r="22" spans="1:10" s="2" customFormat="1" ht="20.100000000000001" customHeight="1" x14ac:dyDescent="0.25">
      <c r="A22" s="5"/>
      <c r="B22" s="69" t="s">
        <v>19</v>
      </c>
      <c r="C22" s="70"/>
      <c r="D22" s="70"/>
      <c r="E22" s="70"/>
      <c r="F22" s="70"/>
      <c r="G22" s="70"/>
      <c r="H22" s="70"/>
      <c r="I22" s="70"/>
    </row>
    <row r="23" spans="1:10" s="2" customFormat="1" ht="20.100000000000001" customHeight="1" x14ac:dyDescent="0.2">
      <c r="A23" s="5"/>
    </row>
    <row r="24" spans="1:10" s="2" customFormat="1" ht="18" customHeight="1" x14ac:dyDescent="0.25">
      <c r="D24" s="36"/>
      <c r="E24" s="36"/>
      <c r="F24" s="53" t="s">
        <v>135</v>
      </c>
      <c r="G24" s="53"/>
      <c r="H24" s="53"/>
      <c r="I24" s="53"/>
      <c r="J24" s="24"/>
    </row>
    <row r="25" spans="1:10" s="2" customFormat="1" ht="18" customHeight="1" x14ac:dyDescent="0.25">
      <c r="D25" s="36"/>
      <c r="E25" s="36"/>
      <c r="F25" s="54" t="s">
        <v>82</v>
      </c>
      <c r="G25" s="54"/>
      <c r="H25" s="54"/>
      <c r="I25" s="54"/>
      <c r="J25" s="23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30"/>
      <c r="E30" s="30"/>
      <c r="F30" s="62" t="s">
        <v>80</v>
      </c>
      <c r="G30" s="62"/>
      <c r="H30" s="62"/>
      <c r="I30" s="62"/>
    </row>
    <row r="31" spans="1:10" s="2" customFormat="1" ht="20.100000000000001" customHeight="1" x14ac:dyDescent="0.2"/>
    <row r="32" spans="1:10" s="2" customFormat="1" ht="20.100000000000001" customHeight="1" x14ac:dyDescent="0.2">
      <c r="B32" s="2" t="s">
        <v>81</v>
      </c>
      <c r="H32" s="32"/>
    </row>
    <row r="33" s="2" customFormat="1" ht="20.100000000000001" customHeight="1" x14ac:dyDescent="0.2"/>
    <row r="34" s="2" customFormat="1" ht="20.100000000000001" customHeight="1" x14ac:dyDescent="0.2"/>
    <row r="35" s="2" customFormat="1" ht="20.100000000000001" customHeigh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</sheetData>
  <mergeCells count="21"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4:I24"/>
    <mergeCell ref="F25:I25"/>
    <mergeCell ref="A10:A11"/>
    <mergeCell ref="B10:B11"/>
    <mergeCell ref="B22:I22"/>
    <mergeCell ref="A1:B1"/>
    <mergeCell ref="A2:B2"/>
    <mergeCell ref="A7:I7"/>
    <mergeCell ref="A9:I9"/>
    <mergeCell ref="A8:I8"/>
    <mergeCell ref="A3:B3"/>
    <mergeCell ref="A5:B5"/>
  </mergeCells>
  <phoneticPr fontId="2" type="noConversion"/>
  <pageMargins left="0.78740157480314965" right="0.23622047244094491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BC_Sáng</vt:lpstr>
      <vt:lpstr>BC_Chiều</vt:lpstr>
      <vt:lpstr>BC.2019-2020</vt:lpstr>
      <vt:lpstr>BC_Chiều!Print_Titles</vt:lpstr>
      <vt:lpstr>BC_Sáng!Print_Titles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2019-02-21T03:42:52Z</cp:lastPrinted>
  <dcterms:created xsi:type="dcterms:W3CDTF">2009-02-09T02:21:44Z</dcterms:created>
  <dcterms:modified xsi:type="dcterms:W3CDTF">2020-05-11T09:45:14Z</dcterms:modified>
</cp:coreProperties>
</file>